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krista_parn_rmk_ee/Documents/Dokumendid/2024 HANKED/RH_Karujärve teede rekonstrueerimine/"/>
    </mc:Choice>
  </mc:AlternateContent>
  <xr:revisionPtr revIDLastSave="3805" documentId="13_ncr:1_{527BB10C-8909-4436-9A7C-A24F53E7C016}" xr6:coauthVersionLast="47" xr6:coauthVersionMax="47" xr10:uidLastSave="{DF5A0B35-EFF0-491C-ABF5-05A7B902B547}"/>
  <bookViews>
    <workbookView xWindow="-108" yWindow="-108" windowWidth="23256" windowHeight="1245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6" i="11" l="1"/>
  <c r="F187" i="11"/>
  <c r="F236" i="11"/>
  <c r="F235" i="11"/>
  <c r="F234" i="11"/>
  <c r="F233" i="11"/>
  <c r="F232" i="11"/>
  <c r="F231" i="11"/>
  <c r="F230" i="11"/>
  <c r="F229" i="11"/>
  <c r="F228" i="11"/>
  <c r="F227" i="11"/>
  <c r="F226" i="11"/>
  <c r="F225" i="11"/>
  <c r="F224" i="11"/>
  <c r="F223" i="11"/>
  <c r="F222" i="11"/>
  <c r="F221" i="11"/>
  <c r="F245" i="11"/>
  <c r="F119" i="11"/>
  <c r="F244" i="11"/>
  <c r="F243" i="11"/>
  <c r="F242" i="11"/>
  <c r="F241" i="11"/>
  <c r="F239" i="11"/>
  <c r="F238" i="11"/>
  <c r="F237" i="11"/>
  <c r="F220" i="11"/>
  <c r="F219" i="11"/>
  <c r="F218" i="11"/>
  <c r="F217" i="11"/>
  <c r="F216" i="11"/>
  <c r="F215" i="11"/>
  <c r="F214" i="11"/>
  <c r="F213" i="11"/>
  <c r="F212" i="11"/>
  <c r="F211" i="11"/>
  <c r="F210" i="11"/>
  <c r="F209" i="11"/>
  <c r="F208" i="11"/>
  <c r="F207" i="11"/>
  <c r="F206" i="11"/>
  <c r="F205" i="11"/>
  <c r="F204" i="11"/>
  <c r="F203" i="11"/>
  <c r="F202" i="11"/>
  <c r="F201" i="11"/>
  <c r="F200" i="11"/>
  <c r="F199" i="11"/>
  <c r="F196" i="11"/>
  <c r="F195" i="11"/>
  <c r="F194" i="11"/>
  <c r="F193" i="11"/>
  <c r="F192" i="11"/>
  <c r="F190" i="11"/>
  <c r="F189" i="11"/>
  <c r="F188" i="11"/>
  <c r="F185" i="11"/>
  <c r="F184" i="11"/>
  <c r="F183" i="11"/>
  <c r="F182" i="11"/>
  <c r="F181" i="11"/>
  <c r="F180" i="11"/>
  <c r="F179" i="11"/>
  <c r="F178" i="11"/>
  <c r="F177" i="11"/>
  <c r="F176" i="11"/>
  <c r="F175" i="11"/>
  <c r="F174" i="11"/>
  <c r="F173" i="11"/>
  <c r="F172" i="11"/>
  <c r="F171" i="11"/>
  <c r="F170" i="11"/>
  <c r="F169" i="11"/>
  <c r="F168" i="11"/>
  <c r="F167" i="11"/>
  <c r="F166" i="11"/>
  <c r="F165" i="11"/>
  <c r="F164" i="11"/>
  <c r="F163" i="11"/>
  <c r="F162" i="11"/>
  <c r="F161" i="11"/>
  <c r="F160" i="11"/>
  <c r="F159" i="11"/>
  <c r="F158" i="11"/>
  <c r="F157" i="11"/>
  <c r="F156" i="11"/>
  <c r="F155" i="11"/>
  <c r="F154" i="11"/>
  <c r="F153" i="11"/>
  <c r="F152" i="11"/>
  <c r="F151" i="11"/>
  <c r="F150" i="11"/>
  <c r="F147" i="11"/>
  <c r="F146" i="11"/>
  <c r="F145" i="11"/>
  <c r="F144" i="11"/>
  <c r="F143" i="11"/>
  <c r="F141" i="11"/>
  <c r="F140" i="11"/>
  <c r="F139" i="11"/>
  <c r="F138" i="11"/>
  <c r="F137" i="11"/>
  <c r="F136" i="11"/>
  <c r="F135" i="11"/>
  <c r="F134" i="11"/>
  <c r="F133" i="11"/>
  <c r="F132" i="11"/>
  <c r="F131" i="11"/>
  <c r="F130" i="11"/>
  <c r="F129" i="11"/>
  <c r="F128" i="11"/>
  <c r="F127" i="11"/>
  <c r="F126" i="11"/>
  <c r="F125" i="11"/>
  <c r="F124" i="11"/>
  <c r="F123" i="11"/>
  <c r="F122" i="11"/>
  <c r="F118" i="11"/>
  <c r="F117" i="11"/>
  <c r="F116" i="11"/>
  <c r="F115" i="1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246" i="11" l="1"/>
  <c r="F197" i="11"/>
  <c r="F148" i="11"/>
  <c r="F120" i="11"/>
  <c r="F78" i="11"/>
  <c r="F77" i="11"/>
  <c r="F76" i="11"/>
  <c r="F75" i="11"/>
  <c r="F74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25" i="11"/>
  <c r="F24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45" i="11"/>
  <c r="F44" i="11"/>
  <c r="F43" i="11"/>
  <c r="F79" i="11" l="1"/>
  <c r="F41" i="11"/>
  <c r="F40" i="11"/>
  <c r="F39" i="11"/>
  <c r="F47" i="11" l="1"/>
  <c r="F46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48" i="11" l="1"/>
  <c r="E247" i="11" s="1"/>
</calcChain>
</file>

<file path=xl/sharedStrings.xml><?xml version="1.0" encoding="utf-8"?>
<sst xmlns="http://schemas.openxmlformats.org/spreadsheetml/2006/main" count="483" uniqueCount="106">
  <si>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</si>
  <si>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</si>
  <si>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</si>
  <si>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</si>
  <si>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</si>
  <si>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</si>
  <si>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</si>
  <si>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</si>
  <si>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</si>
  <si>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</si>
  <si>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</si>
  <si>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</si>
  <si>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</si>
  <si>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</si>
  <si>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</si>
  <si>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</si>
  <si>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</si>
  <si>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</si>
  <si>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</si>
  <si>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</si>
  <si>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</si>
  <si>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</si>
  <si>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</si>
  <si>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</si>
  <si>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</si>
  <si>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</si>
  <si>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Geotekstiili (Deklareeritud tõmbetugevus MD/CMD ≥20 kN/m, 5,0 m lai) paigaldamine tihendatud ja profileeritud muldele</t>
  </si>
  <si>
    <t>Liiklusmärgi 221 "Anna teed" komplekti paigaldamine koos eelteavitusmärgiga 221+811 (suurusgrupp 2)</t>
  </si>
  <si>
    <t>tm</t>
  </si>
  <si>
    <t xml:space="preserve">m </t>
  </si>
  <si>
    <t>m³</t>
  </si>
  <si>
    <t>m²</t>
  </si>
  <si>
    <t>Kruusast teekatte ehitustööd koos tihendamisega, H=10sm, Purustatud kruus, Positsioon nr. 6 (+materjal ja vedu karjäärist)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</si>
  <si>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</si>
  <si>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</si>
  <si>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</si>
  <si>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</si>
  <si>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</si>
  <si>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</si>
  <si>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</si>
  <si>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</si>
  <si>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Truupide mahamärkimine</t>
  </si>
  <si>
    <t>Teemulde ehitamine mulde pealtlaiuseni 6m juurdeveetav pinnasest (liiv (k≥0,5m/24h)) paigaldamine ja tihendamine (+materjal ja vedu karjäärist)</t>
  </si>
  <si>
    <t>Koordinaatidega seotud teostusjoonise koostamine (RMK nõuete kohane ja digitaalne)</t>
  </si>
  <si>
    <t>Liiklusmärgi 221 "Anna teed" komplekti paigaldamine (suurusgrupp 2)</t>
  </si>
  <si>
    <t>Geotekstiili (Deklareeritud tõmbetugevus MD/CMD ≥20 kN/m, 5,0 m lai, mittekootud) paigaldamine tihendatud ja profileeritud muldele</t>
  </si>
  <si>
    <t>Kruusast tee-elementide aluse ehitamine koos tihendamisega, H=20sm, Sorteeritud kruus, Positsioon nr. 4 (+materjal ja vedu karjäärist)</t>
  </si>
  <si>
    <t>Kruusast tee-elementide katte ehitamine koos tihendamisega, H=10 sm, Purustatud kruus, Positsioon nr. 6 (+materjal ja vedu karjäärist)</t>
  </si>
  <si>
    <t>Kraavide ja nõvade kaevamine/puhastamine I-II gr.pinnas, koos pinnase planeerimise ja ekspluatatsiooni eelse puhastamisega</t>
  </si>
  <si>
    <t>2 otsakut</t>
  </si>
  <si>
    <t>Tee parameetrite ja -elementide mahamärkimine (telg, servad, kraavide siseservad)</t>
  </si>
  <si>
    <t>Tee rajatiste mahamärkimine</t>
  </si>
  <si>
    <t>Kraavide puhastamine</t>
  </si>
  <si>
    <t xml:space="preserve">Muldkeha ehitamine juurdeveetavast pinnasest (liiv (k≥0,5m/24h)) paigaldamine ja tihendamine (+materjal ja vedu karjäärist) </t>
  </si>
  <si>
    <t>Kruusast dreenkihi ehitamine koos tihendamisega, (k≥1,0m/24h), sorteeritud kruus Positsioon nr. 4, H=20sm (+materjal ja vedu karjäärist)</t>
  </si>
  <si>
    <t>Kruusast teealuse ehitamine koos tihendamisega, (k≥1,0m/24h), sorteeritud kruus Positsioon nr. 4, H=20sm (+materjal ja vedu karjäärist)</t>
  </si>
  <si>
    <t>Killustikalus (lubjakivikillustik) fr 32/63 kiilutud fr 12/16 kuluga 25kg/m² ja kiilutud fr 8/12 kuluga 15kg/m² alus H=20sm (+materjal ja vedu karjäärist)</t>
  </si>
  <si>
    <t>Tihedast asfaltbetoonist AC 16 surf kiht, h=9cm katte rajamine (+materjal ja vedu)</t>
  </si>
  <si>
    <t>Peenarde kindlustamine (Purustatud kruusast Positsioon nr. 6) H=9sm (+materjal ja vedu karjäärist)</t>
  </si>
  <si>
    <t>Muru kasvualuse rajamine ja külv, h= 10cm</t>
  </si>
  <si>
    <t>Lisa 1 - Hinnapakkumuse vorm hankes "Karujärve teede rekonstrueerimine"</t>
  </si>
  <si>
    <t>10,976 km</t>
  </si>
  <si>
    <t>Varkja kruusakarjääri tee (1,815 km) rekonstrueerimine</t>
  </si>
  <si>
    <t>Varkja kruusakarjääri tee (1,815 km) rekonstrueerimine kokku</t>
  </si>
  <si>
    <t>Nuki - Rauna tee (1,143 km) rekonstrueerimine</t>
  </si>
  <si>
    <t>Nuki - Rauna tee (1,143 km) rekonstrueerimine kokku</t>
  </si>
  <si>
    <t>Varkja - Kuremetsa - Kuumi tee (3,217 km) rekonstrueerimine</t>
  </si>
  <si>
    <t>Varkja - Kuremetsa - Kuumi tee (3,217 km) rekonstrueerimine kokku</t>
  </si>
  <si>
    <t>Kerisekivi tee (0,509 km) rekonstrueerimine</t>
  </si>
  <si>
    <t>Saatu tee (2,788 km) rekonstrueerimine</t>
  </si>
  <si>
    <t>Saatu tee (2,788 km) rekonstrueerimine kokku</t>
  </si>
  <si>
    <t>Riigitee 21117 Kärla - Karujärve km 4,105 ja Saatu tee (nr 3730102) ristumiskoha ehitamine s.h.</t>
  </si>
  <si>
    <t>Riigitee 21116 Üru - Pidula km 6,245 ja Kerisekivi tee (nr 3010595) ristumiskoha ehitamine s.h.</t>
  </si>
  <si>
    <t>Riigitee 21116 Üru - Pidula km 4,239 ja Kuumi - Kuremetsa tee (nr 3010541) ristumiskoha ehitamine s.h.</t>
  </si>
  <si>
    <t>Kerisekivi harutee (1,504 km) rekonstrueerimine</t>
  </si>
  <si>
    <t>Kerisekivi harutee (1,504 km) rekonstrueerimine kokku</t>
  </si>
  <si>
    <t>Kerisekivi tee (0,509 km) rekonstrueerimine kokku</t>
  </si>
  <si>
    <t>Kändude juurimine</t>
  </si>
  <si>
    <t>Uute veejuhtmete mahamärkimine</t>
  </si>
  <si>
    <t>Di=40 cm plasttruubi torustiku, tüüp 40PT, ehitamine (profileeritud plasttoru, SN8)</t>
  </si>
  <si>
    <t>Ø 40 cm plasttruubi mattotsaku ehitamine (tüüp MAO)</t>
  </si>
  <si>
    <t>Olemasoleva teemulde ja tee ääres asuva maapinna töötlemine profiili</t>
  </si>
  <si>
    <r>
      <t>1000m</t>
    </r>
    <r>
      <rPr>
        <vertAlign val="superscript"/>
        <sz val="8"/>
        <color theme="1"/>
        <rFont val="Arial"/>
        <family val="2"/>
        <charset val="186"/>
      </rPr>
      <t>2</t>
    </r>
  </si>
  <si>
    <t>Kruusast teealuse ehitustööd koos tihendamisega, H=20sm, Sorteeritud kruus, Positsioon nr. 4 (+materjal ja vedu karjäärist)</t>
  </si>
  <si>
    <t>Mahasõidukoha M1 uuendamine (4.5m, R=10m, L=20m) s.h.</t>
  </si>
  <si>
    <t>Mahasõidukoha M3 rekonstrueerimine (4.5m, R=10m, L=10m) s.h.</t>
  </si>
  <si>
    <t>Rajatiste aluse töötlemine profiili (sh kasvupinnase eemaldamine)</t>
  </si>
  <si>
    <t>Mahasõidukoha M5 rekonstrueerimine (4.0m, R=5,0m, L=5,0m) s.h.</t>
  </si>
  <si>
    <t>RT- kujulise ristumiskoha uuendamine s.h.</t>
  </si>
  <si>
    <t>MS möödasõidukoha rekonstrueerimine s.h.</t>
  </si>
  <si>
    <t>Ø 30 truubi settest puhastamine</t>
  </si>
  <si>
    <t>Ø 40 cm plasttruubi kiviotsaku kivikindlustusega ehitamine (tüüp KOK)</t>
  </si>
  <si>
    <t>Ol.ol. Mahasõidu likvideerimine</t>
  </si>
  <si>
    <t>Kasvupinnase eemaldamine (hkeskm=20-25cm), Ehituseks sobimatu pinnase kaevandamine ja Uute kraavide kaevamine</t>
  </si>
  <si>
    <t>Mulde aluspinna planeerimine ja tihendamine</t>
  </si>
  <si>
    <t>Kruusast teekatte ehitamine koos tihendamisega, H=12 sm, Purustatud kruus, Positsioon nr. 6 (+materjal ja vedu karjäärist)</t>
  </si>
  <si>
    <r>
      <t>1000m</t>
    </r>
    <r>
      <rPr>
        <vertAlign val="superscript"/>
        <sz val="8"/>
        <rFont val="Arial"/>
        <family val="2"/>
        <charset val="186"/>
      </rPr>
      <t>2</t>
    </r>
  </si>
  <si>
    <t>Konstuktsioonide lammutamine (ol.ol asfalt)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</si>
  <si>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</si>
  <si>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</si>
  <si>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Olemasoleva katendi freesimine, h=4 cm</t>
  </si>
  <si>
    <t>Pikivuugi kruntimine vuugiliimiga (ülemine kiht) kulu 80 g/m</t>
  </si>
  <si>
    <t>Vuugi kruntimine vuugiliimiga (alumine kiht) kulu 100g/m</t>
  </si>
  <si>
    <t>TP-1 - T- kujulise tagasipööramisekoha ehitamine s.h.</t>
  </si>
  <si>
    <t>Tähispostide paigaldus</t>
  </si>
  <si>
    <r>
      <t>Kasvupinnase eemaldamine (h</t>
    </r>
    <r>
      <rPr>
        <i/>
        <vertAlign val="subscript"/>
        <sz val="8"/>
        <rFont val="Arial"/>
        <family val="2"/>
        <charset val="186"/>
      </rPr>
      <t>keskm</t>
    </r>
    <r>
      <rPr>
        <i/>
        <sz val="8"/>
        <rFont val="Arial"/>
        <family val="2"/>
        <charset val="186"/>
      </rPr>
      <t>=20-25cm), Ehituseks sobimatu pinnase kaevandamine ja Uute kraavide kaevamine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</si>
</sst>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b/>
      <sz val="8"/>
      <color indexed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name val="Arial"/>
      <family val="2"/>
    </font>
    <font>
      <i/>
      <vertAlign val="subscript"/>
      <sz val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7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1" fontId="2" fillId="0" borderId="14" xfId="57" applyFont="1" applyAlignment="1">
      <alignment vertical="center" wrapText="1"/>
    </xf>
    <xf numFmtId="1" fontId="29" fillId="0" borderId="14" xfId="57" applyFont="1" applyAlignment="1">
      <alignment horizontal="right" vertical="center" wrapText="1"/>
    </xf>
    <xf numFmtId="3" fontId="30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/>
    </xf>
    <xf numFmtId="4" fontId="2" fillId="0" borderId="14" xfId="75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4" xfId="76" applyFont="1" applyBorder="1" applyAlignment="1">
      <alignment horizontal="left" vertical="center" wrapText="1"/>
    </xf>
    <xf numFmtId="0" fontId="24" fillId="0" borderId="14" xfId="75" applyFont="1" applyBorder="1" applyAlignment="1">
      <alignment horizontal="left" vertical="center" wrapText="1"/>
    </xf>
    <xf numFmtId="3" fontId="2" fillId="0" borderId="14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26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center" vertical="center"/>
    </xf>
    <xf numFmtId="4" fontId="28" fillId="0" borderId="26" xfId="0" applyNumberFormat="1" applyFont="1" applyBorder="1" applyAlignment="1">
      <alignment vertical="center"/>
    </xf>
    <xf numFmtId="4" fontId="28" fillId="0" borderId="26" xfId="0" applyNumberFormat="1" applyFont="1" applyBorder="1" applyAlignment="1">
      <alignment horizontal="right" vertical="center"/>
    </xf>
    <xf numFmtId="4" fontId="2" fillId="0" borderId="27" xfId="0" applyNumberFormat="1" applyFont="1" applyBorder="1" applyAlignment="1">
      <alignment horizontal="right" vertical="center" wrapText="1"/>
    </xf>
    <xf numFmtId="4" fontId="3" fillId="0" borderId="28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/>
    </xf>
    <xf numFmtId="2" fontId="28" fillId="0" borderId="14" xfId="0" applyNumberFormat="1" applyFont="1" applyBorder="1" applyAlignment="1">
      <alignment horizontal="right" vertical="center"/>
    </xf>
    <xf numFmtId="1" fontId="28" fillId="0" borderId="14" xfId="0" applyNumberFormat="1" applyFont="1" applyBorder="1" applyAlignment="1">
      <alignment horizontal="right" vertical="center"/>
    </xf>
    <xf numFmtId="0" fontId="29" fillId="0" borderId="14" xfId="51" applyFont="1" applyBorder="1" applyAlignment="1">
      <alignment horizontal="right" vertical="center" wrapText="1"/>
    </xf>
    <xf numFmtId="0" fontId="33" fillId="0" borderId="14" xfId="0" applyFont="1" applyBorder="1" applyAlignment="1">
      <alignment horizontal="right" vertical="center" wrapText="1"/>
    </xf>
    <xf numFmtId="0" fontId="2" fillId="24" borderId="14" xfId="0" applyFont="1" applyFill="1" applyBorder="1" applyAlignment="1">
      <alignment vertical="center" wrapText="1"/>
    </xf>
    <xf numFmtId="0" fontId="29" fillId="0" borderId="24" xfId="0" applyFont="1" applyBorder="1" applyAlignment="1">
      <alignment horizontal="right" vertical="center" wrapText="1"/>
    </xf>
    <xf numFmtId="3" fontId="29" fillId="0" borderId="14" xfId="51" applyNumberFormat="1" applyFont="1" applyBorder="1" applyAlignment="1">
      <alignment horizontal="righ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0" fontId="29" fillId="0" borderId="14" xfId="0" applyFont="1" applyBorder="1" applyAlignment="1" applyProtection="1">
      <alignment horizontal="right" vertical="center" wrapText="1"/>
      <protection hidden="1"/>
    </xf>
    <xf numFmtId="0" fontId="34" fillId="0" borderId="34" xfId="0" applyFont="1" applyBorder="1" applyAlignment="1">
      <alignment vertical="center" wrapText="1"/>
    </xf>
    <xf numFmtId="0" fontId="28" fillId="0" borderId="14" xfId="0" applyFont="1" applyBorder="1" applyAlignment="1">
      <alignment horizontal="left" vertical="center"/>
    </xf>
    <xf numFmtId="2" fontId="28" fillId="0" borderId="35" xfId="0" applyNumberFormat="1" applyFont="1" applyBorder="1" applyAlignment="1">
      <alignment horizontal="right" vertical="center"/>
    </xf>
    <xf numFmtId="0" fontId="28" fillId="0" borderId="35" xfId="0" applyFont="1" applyBorder="1" applyAlignment="1">
      <alignment horizontal="left" vertical="center"/>
    </xf>
    <xf numFmtId="0" fontId="28" fillId="0" borderId="35" xfId="0" applyFont="1" applyBorder="1" applyAlignment="1">
      <alignment horizontal="center" vertical="center"/>
    </xf>
    <xf numFmtId="0" fontId="28" fillId="0" borderId="14" xfId="0" applyFont="1" applyBorder="1" applyAlignment="1">
      <alignment horizontal="right" vertical="center"/>
    </xf>
    <xf numFmtId="0" fontId="28" fillId="0" borderId="35" xfId="0" applyFont="1" applyBorder="1" applyAlignment="1">
      <alignment horizontal="left" vertical="center" wrapText="1"/>
    </xf>
    <xf numFmtId="3" fontId="28" fillId="0" borderId="35" xfId="0" applyNumberFormat="1" applyFont="1" applyBorder="1" applyAlignment="1">
      <alignment horizontal="right" vertical="center"/>
    </xf>
    <xf numFmtId="1" fontId="28" fillId="0" borderId="35" xfId="0" applyNumberFormat="1" applyFont="1" applyBorder="1" applyAlignment="1">
      <alignment horizontal="right" vertical="center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vertical="center" wrapText="1"/>
    </xf>
    <xf numFmtId="3" fontId="28" fillId="0" borderId="14" xfId="0" applyNumberFormat="1" applyFont="1" applyBorder="1" applyAlignment="1">
      <alignment horizontal="right" vertical="center"/>
    </xf>
    <xf numFmtId="0" fontId="33" fillId="0" borderId="14" xfId="0" applyFont="1" applyBorder="1" applyAlignment="1">
      <alignment horizontal="right" vertical="center"/>
    </xf>
    <xf numFmtId="0" fontId="36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right" vertical="center"/>
    </xf>
    <xf numFmtId="0" fontId="3" fillId="0" borderId="30" xfId="0" applyFont="1" applyBorder="1" applyAlignment="1">
      <alignment horizontal="right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</cellXfs>
  <cellStyles count="7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rmal_Lepiksaare tee" xfId="76" xr:uid="{647FCE3D-A68B-4A0B-9C31-681146E60581}"/>
    <cellStyle name="Normal_tab.10" xfId="75" xr:uid="{14CBCE98-6240-4B21-BEA1-FB8FFD25A22A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260"/>
  <sheetViews>
    <sheetView tabSelected="1" workbookViewId="0">
      <selection sqref="A1:F1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87" t="s">
        <v>60</v>
      </c>
      <c r="B1" s="88"/>
      <c r="C1" s="88"/>
      <c r="D1" s="88"/>
      <c r="E1" s="88"/>
      <c r="F1" s="88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89" t="s">
        <v>2</v>
      </c>
      <c r="B5" s="92" t="s">
        <v>0</v>
      </c>
      <c r="C5" s="92" t="s">
        <v>3</v>
      </c>
      <c r="D5" s="92" t="s">
        <v>4</v>
      </c>
      <c r="E5" s="95" t="s">
        <v>5</v>
      </c>
      <c r="F5" s="98" t="s">
        <v>6</v>
      </c>
    </row>
    <row r="6" spans="1:47" s="4" customFormat="1" ht="13.2" x14ac:dyDescent="0.25">
      <c r="A6" s="90"/>
      <c r="B6" s="93"/>
      <c r="C6" s="93"/>
      <c r="D6" s="93"/>
      <c r="E6" s="96"/>
      <c r="F6" s="99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91"/>
      <c r="B7" s="94"/>
      <c r="C7" s="94"/>
      <c r="D7" s="13" t="s">
        <v>61</v>
      </c>
      <c r="E7" s="97"/>
      <c r="F7" s="100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81" t="s">
        <v>62</v>
      </c>
      <c r="B8" s="82"/>
      <c r="C8" s="82"/>
      <c r="D8" s="82"/>
      <c r="E8" s="82"/>
      <c r="F8" s="83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5" t="s">
        <v>33</v>
      </c>
      <c r="C9" s="36" t="s">
        <v>28</v>
      </c>
      <c r="D9" s="24">
        <v>5</v>
      </c>
      <c r="E9" s="10"/>
      <c r="F9" s="11">
        <f t="shared" ref="F9:F38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61" t="s">
        <v>77</v>
      </c>
      <c r="C10" s="50" t="s">
        <v>17</v>
      </c>
      <c r="D10" s="62">
        <v>0.43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63" t="s">
        <v>78</v>
      </c>
      <c r="C11" s="64" t="s">
        <v>11</v>
      </c>
      <c r="D11" s="52">
        <v>326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.6" customHeight="1" x14ac:dyDescent="0.25">
      <c r="A12" s="12">
        <v>4</v>
      </c>
      <c r="B12" s="19" t="s">
        <v>48</v>
      </c>
      <c r="C12" s="36" t="s">
        <v>29</v>
      </c>
      <c r="D12" s="52">
        <v>326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61" t="s">
        <v>41</v>
      </c>
      <c r="C13" s="50" t="s">
        <v>10</v>
      </c>
      <c r="D13" s="65">
        <v>1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49" t="s">
        <v>79</v>
      </c>
      <c r="C14" s="50" t="s">
        <v>11</v>
      </c>
      <c r="D14" s="65">
        <v>10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49" t="s">
        <v>80</v>
      </c>
      <c r="C15" s="50" t="s">
        <v>49</v>
      </c>
      <c r="D15" s="65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66" t="s">
        <v>50</v>
      </c>
      <c r="C16" s="64" t="s">
        <v>11</v>
      </c>
      <c r="D16" s="67">
        <v>1772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61" t="s">
        <v>51</v>
      </c>
      <c r="C17" s="50" t="s">
        <v>10</v>
      </c>
      <c r="D17" s="65">
        <v>17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49" t="s">
        <v>81</v>
      </c>
      <c r="C18" s="50" t="s">
        <v>82</v>
      </c>
      <c r="D18" s="51">
        <v>10.63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19" t="s">
        <v>42</v>
      </c>
      <c r="C19" s="36" t="s">
        <v>30</v>
      </c>
      <c r="D19" s="68">
        <v>300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12</v>
      </c>
      <c r="B20" s="30" t="s">
        <v>45</v>
      </c>
      <c r="C20" s="36" t="s">
        <v>31</v>
      </c>
      <c r="D20" s="67">
        <v>670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18" t="s">
        <v>32</v>
      </c>
      <c r="C21" s="36" t="s">
        <v>30</v>
      </c>
      <c r="D21" s="67">
        <v>833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14</v>
      </c>
      <c r="B22" s="34" t="s">
        <v>83</v>
      </c>
      <c r="C22" s="36" t="s">
        <v>30</v>
      </c>
      <c r="D22" s="67">
        <v>137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10.8" customHeight="1" x14ac:dyDescent="0.25">
      <c r="A23" s="12">
        <v>15</v>
      </c>
      <c r="B23" s="69" t="s">
        <v>84</v>
      </c>
      <c r="C23" s="50" t="s">
        <v>10</v>
      </c>
      <c r="D23" s="65">
        <v>1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32" t="s">
        <v>47</v>
      </c>
      <c r="C24" s="36" t="s">
        <v>30</v>
      </c>
      <c r="D24" s="52">
        <v>14</v>
      </c>
      <c r="E24" s="10"/>
      <c r="F24" s="11">
        <f>SUM(D24*E24)</f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8" customHeight="1" x14ac:dyDescent="0.25">
      <c r="A25" s="12">
        <v>17</v>
      </c>
      <c r="B25" s="70" t="s">
        <v>85</v>
      </c>
      <c r="C25" s="50" t="s">
        <v>10</v>
      </c>
      <c r="D25" s="65">
        <v>11</v>
      </c>
      <c r="E25" s="10"/>
      <c r="F25" s="11">
        <f>SUM(D25*E25)</f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10.8" customHeight="1" x14ac:dyDescent="0.25">
      <c r="A26" s="12">
        <v>18</v>
      </c>
      <c r="B26" s="54" t="s">
        <v>86</v>
      </c>
      <c r="C26" s="36" t="s">
        <v>30</v>
      </c>
      <c r="D26" s="71">
        <v>165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5">
      <c r="A27" s="12">
        <v>19</v>
      </c>
      <c r="B27" s="31" t="s">
        <v>26</v>
      </c>
      <c r="C27" s="36" t="s">
        <v>31</v>
      </c>
      <c r="D27" s="71">
        <v>1100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33" t="s">
        <v>46</v>
      </c>
      <c r="C28" s="36" t="s">
        <v>30</v>
      </c>
      <c r="D28" s="71">
        <v>242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10.8" customHeight="1" x14ac:dyDescent="0.25">
      <c r="A29" s="12">
        <v>21</v>
      </c>
      <c r="B29" s="70" t="s">
        <v>87</v>
      </c>
      <c r="C29" s="50" t="s">
        <v>10</v>
      </c>
      <c r="D29" s="65">
        <v>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10.8" customHeight="1" x14ac:dyDescent="0.25">
      <c r="A30" s="12">
        <v>22</v>
      </c>
      <c r="B30" s="54" t="s">
        <v>86</v>
      </c>
      <c r="C30" s="36" t="s">
        <v>30</v>
      </c>
      <c r="D30" s="52">
        <v>23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31" t="s">
        <v>26</v>
      </c>
      <c r="C31" s="36" t="s">
        <v>31</v>
      </c>
      <c r="D31" s="52">
        <v>150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33" t="s">
        <v>46</v>
      </c>
      <c r="C32" s="36" t="s">
        <v>30</v>
      </c>
      <c r="D32" s="52">
        <v>30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50" s="4" customFormat="1" ht="10.8" customHeight="1" x14ac:dyDescent="0.25">
      <c r="A33" s="12">
        <v>25</v>
      </c>
      <c r="B33" s="69" t="s">
        <v>88</v>
      </c>
      <c r="C33" s="50" t="s">
        <v>10</v>
      </c>
      <c r="D33" s="65">
        <v>1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50" s="4" customFormat="1" ht="21.6" customHeight="1" x14ac:dyDescent="0.25">
      <c r="A34" s="12">
        <v>26</v>
      </c>
      <c r="B34" s="32" t="s">
        <v>47</v>
      </c>
      <c r="C34" s="36" t="s">
        <v>30</v>
      </c>
      <c r="D34" s="52">
        <v>40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50" s="4" customFormat="1" ht="10.8" customHeight="1" x14ac:dyDescent="0.25">
      <c r="A35" s="12">
        <v>27</v>
      </c>
      <c r="B35" s="69" t="s">
        <v>89</v>
      </c>
      <c r="C35" s="50" t="s">
        <v>10</v>
      </c>
      <c r="D35" s="65">
        <v>1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50" s="4" customFormat="1" ht="10.8" customHeight="1" x14ac:dyDescent="0.25">
      <c r="A36" s="12">
        <v>28</v>
      </c>
      <c r="B36" s="54" t="s">
        <v>86</v>
      </c>
      <c r="C36" s="36" t="s">
        <v>30</v>
      </c>
      <c r="D36" s="52">
        <v>200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50" s="4" customFormat="1" ht="21.6" customHeight="1" x14ac:dyDescent="0.25">
      <c r="A37" s="12">
        <v>29</v>
      </c>
      <c r="B37" s="31" t="s">
        <v>26</v>
      </c>
      <c r="C37" s="36" t="s">
        <v>31</v>
      </c>
      <c r="D37" s="52">
        <v>166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50" s="4" customFormat="1" ht="21.6" customHeight="1" x14ac:dyDescent="0.25">
      <c r="A38" s="12">
        <v>30</v>
      </c>
      <c r="B38" s="33" t="s">
        <v>46</v>
      </c>
      <c r="C38" s="36" t="s">
        <v>30</v>
      </c>
      <c r="D38" s="52">
        <v>33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50" s="21" customFormat="1" ht="21.6" customHeight="1" x14ac:dyDescent="0.25">
      <c r="A39" s="12">
        <v>31</v>
      </c>
      <c r="B39" s="19" t="s">
        <v>18</v>
      </c>
      <c r="C39" s="23" t="s">
        <v>19</v>
      </c>
      <c r="D39" s="20">
        <v>6</v>
      </c>
      <c r="E39" s="10"/>
      <c r="F39" s="11">
        <f>SUM(D39*E39)</f>
        <v>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</row>
    <row r="40" spans="1:50" s="4" customFormat="1" ht="21.6" customHeight="1" x14ac:dyDescent="0.25">
      <c r="A40" s="12">
        <v>32</v>
      </c>
      <c r="B40" s="22" t="s">
        <v>27</v>
      </c>
      <c r="C40" s="23" t="s">
        <v>19</v>
      </c>
      <c r="D40" s="24">
        <v>12</v>
      </c>
      <c r="E40" s="10"/>
      <c r="F40" s="11">
        <f>SUM(D40*E40)</f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50" s="4" customFormat="1" ht="10.8" customHeight="1" x14ac:dyDescent="0.25">
      <c r="A41" s="12">
        <v>33</v>
      </c>
      <c r="B41" s="22" t="s">
        <v>20</v>
      </c>
      <c r="C41" s="23" t="s">
        <v>19</v>
      </c>
      <c r="D41" s="24">
        <v>12</v>
      </c>
      <c r="E41" s="10"/>
      <c r="F41" s="11">
        <f>SUM(D41*E41)</f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50" s="26" customFormat="1" ht="12.6" customHeight="1" x14ac:dyDescent="0.25">
      <c r="A42" s="84" t="s">
        <v>13</v>
      </c>
      <c r="B42" s="85"/>
      <c r="C42" s="85"/>
      <c r="D42" s="85"/>
      <c r="E42" s="85"/>
      <c r="F42" s="86"/>
      <c r="G42" s="25"/>
      <c r="H42" s="25"/>
    </row>
    <row r="43" spans="1:50" s="4" customFormat="1" ht="10.8" customHeight="1" x14ac:dyDescent="0.25">
      <c r="A43" s="12">
        <v>34</v>
      </c>
      <c r="B43" s="18" t="s">
        <v>14</v>
      </c>
      <c r="C43" s="14" t="s">
        <v>10</v>
      </c>
      <c r="D43" s="16">
        <v>12</v>
      </c>
      <c r="E43" s="17"/>
      <c r="F43" s="11">
        <f t="shared" ref="F43:F45" si="1">SUM(D43*E43)</f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50" s="4" customFormat="1" ht="21.6" customHeight="1" x14ac:dyDescent="0.25">
      <c r="A44" s="12">
        <v>35</v>
      </c>
      <c r="B44" s="18" t="s">
        <v>43</v>
      </c>
      <c r="C44" s="14" t="s">
        <v>10</v>
      </c>
      <c r="D44" s="16">
        <v>1</v>
      </c>
      <c r="E44" s="17"/>
      <c r="F44" s="11">
        <f t="shared" si="1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50" s="4" customFormat="1" ht="32.4" customHeight="1" x14ac:dyDescent="0.25">
      <c r="A45" s="12">
        <v>36</v>
      </c>
      <c r="B45" s="18" t="s">
        <v>15</v>
      </c>
      <c r="C45" s="14" t="s">
        <v>16</v>
      </c>
      <c r="D45" s="16">
        <v>1</v>
      </c>
      <c r="E45" s="17"/>
      <c r="F45" s="11">
        <f t="shared" si="1"/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50" s="26" customFormat="1" ht="10.8" customHeight="1" x14ac:dyDescent="0.25">
      <c r="A46" s="12">
        <v>37</v>
      </c>
      <c r="B46" s="19" t="s">
        <v>21</v>
      </c>
      <c r="C46" s="27" t="s">
        <v>16</v>
      </c>
      <c r="D46" s="28">
        <v>1</v>
      </c>
      <c r="E46" s="29"/>
      <c r="F46" s="11">
        <f t="shared" ref="F46:F47" si="2">SUM(D46*E46)</f>
        <v>0</v>
      </c>
      <c r="G46" s="25"/>
      <c r="H46" s="25"/>
    </row>
    <row r="47" spans="1:50" s="26" customFormat="1" ht="10.8" customHeight="1" x14ac:dyDescent="0.25">
      <c r="A47" s="12">
        <v>38</v>
      </c>
      <c r="B47" s="43" t="s">
        <v>22</v>
      </c>
      <c r="C47" s="44" t="s">
        <v>17</v>
      </c>
      <c r="D47" s="45">
        <v>0.73</v>
      </c>
      <c r="E47" s="46"/>
      <c r="F47" s="47">
        <f t="shared" si="2"/>
        <v>0</v>
      </c>
      <c r="G47" s="25"/>
    </row>
    <row r="48" spans="1:50" s="26" customFormat="1" ht="12.6" customHeight="1" thickBot="1" x14ac:dyDescent="0.3">
      <c r="A48" s="79" t="s">
        <v>63</v>
      </c>
      <c r="B48" s="79"/>
      <c r="C48" s="79"/>
      <c r="D48" s="79"/>
      <c r="E48" s="80"/>
      <c r="F48" s="48">
        <f>SUM(F9:F47)</f>
        <v>0</v>
      </c>
      <c r="G48" s="25"/>
    </row>
    <row r="49" spans="1:47" s="4" customFormat="1" ht="12.75" customHeight="1" x14ac:dyDescent="0.25">
      <c r="A49" s="81" t="s">
        <v>64</v>
      </c>
      <c r="B49" s="82"/>
      <c r="C49" s="82"/>
      <c r="D49" s="82"/>
      <c r="E49" s="82"/>
      <c r="F49" s="83"/>
      <c r="G49" s="1"/>
      <c r="H49" s="1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10.8" customHeight="1" x14ac:dyDescent="0.25">
      <c r="A50" s="12">
        <v>39</v>
      </c>
      <c r="B50" s="35" t="s">
        <v>33</v>
      </c>
      <c r="C50" s="36" t="s">
        <v>28</v>
      </c>
      <c r="D50" s="24">
        <v>5</v>
      </c>
      <c r="E50" s="10"/>
      <c r="F50" s="11">
        <f t="shared" ref="F50:F64" si="3">SUM(D50*E50)</f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8" customHeight="1" x14ac:dyDescent="0.25">
      <c r="A51" s="12">
        <v>40</v>
      </c>
      <c r="B51" s="61" t="s">
        <v>77</v>
      </c>
      <c r="C51" s="50" t="s">
        <v>17</v>
      </c>
      <c r="D51" s="62">
        <v>0.14000000000000001</v>
      </c>
      <c r="E51" s="10"/>
      <c r="F51" s="11">
        <f t="shared" si="3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10.8" customHeight="1" x14ac:dyDescent="0.25">
      <c r="A52" s="12">
        <v>41</v>
      </c>
      <c r="B52" s="61" t="s">
        <v>90</v>
      </c>
      <c r="C52" s="50" t="s">
        <v>11</v>
      </c>
      <c r="D52" s="52">
        <v>20</v>
      </c>
      <c r="E52" s="10"/>
      <c r="F52" s="11">
        <f t="shared" si="3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21.6" customHeight="1" x14ac:dyDescent="0.25">
      <c r="A53" s="12">
        <v>42</v>
      </c>
      <c r="B53" s="66" t="s">
        <v>50</v>
      </c>
      <c r="C53" s="64" t="s">
        <v>11</v>
      </c>
      <c r="D53" s="67">
        <v>1143</v>
      </c>
      <c r="E53" s="10"/>
      <c r="F53" s="11">
        <f t="shared" si="3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8" customHeight="1" x14ac:dyDescent="0.25">
      <c r="A54" s="12">
        <v>43</v>
      </c>
      <c r="B54" s="61" t="s">
        <v>51</v>
      </c>
      <c r="C54" s="50" t="s">
        <v>10</v>
      </c>
      <c r="D54" s="65">
        <v>11</v>
      </c>
      <c r="E54" s="10"/>
      <c r="F54" s="11">
        <f t="shared" si="3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8" customHeight="1" x14ac:dyDescent="0.25">
      <c r="A55" s="12">
        <v>44</v>
      </c>
      <c r="B55" s="49" t="s">
        <v>81</v>
      </c>
      <c r="C55" s="50" t="s">
        <v>82</v>
      </c>
      <c r="D55" s="51">
        <v>6.86</v>
      </c>
      <c r="E55" s="10"/>
      <c r="F55" s="11">
        <f t="shared" si="3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5">
      <c r="A56" s="12">
        <v>45</v>
      </c>
      <c r="B56" s="19" t="s">
        <v>42</v>
      </c>
      <c r="C56" s="36" t="s">
        <v>30</v>
      </c>
      <c r="D56" s="68">
        <v>150</v>
      </c>
      <c r="E56" s="10"/>
      <c r="F56" s="11">
        <f t="shared" si="3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21.6" customHeight="1" x14ac:dyDescent="0.25">
      <c r="A57" s="12">
        <v>46</v>
      </c>
      <c r="B57" s="18" t="s">
        <v>32</v>
      </c>
      <c r="C57" s="36" t="s">
        <v>30</v>
      </c>
      <c r="D57" s="67">
        <v>537</v>
      </c>
      <c r="E57" s="10"/>
      <c r="F57" s="11">
        <f t="shared" si="3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10.8" customHeight="1" x14ac:dyDescent="0.25">
      <c r="A58" s="12">
        <v>47</v>
      </c>
      <c r="B58" s="70" t="s">
        <v>85</v>
      </c>
      <c r="C58" s="50" t="s">
        <v>10</v>
      </c>
      <c r="D58" s="65">
        <v>9</v>
      </c>
      <c r="E58" s="10"/>
      <c r="F58" s="11">
        <f t="shared" si="3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10.8" customHeight="1" x14ac:dyDescent="0.25">
      <c r="A59" s="12">
        <v>48</v>
      </c>
      <c r="B59" s="54" t="s">
        <v>86</v>
      </c>
      <c r="C59" s="36" t="s">
        <v>30</v>
      </c>
      <c r="D59" s="71">
        <v>135</v>
      </c>
      <c r="E59" s="10"/>
      <c r="F59" s="11">
        <f t="shared" si="3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5">
      <c r="A60" s="12">
        <v>49</v>
      </c>
      <c r="B60" s="31" t="s">
        <v>26</v>
      </c>
      <c r="C60" s="36" t="s">
        <v>31</v>
      </c>
      <c r="D60" s="71">
        <v>900</v>
      </c>
      <c r="E60" s="10"/>
      <c r="F60" s="11">
        <f t="shared" si="3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21.6" customHeight="1" x14ac:dyDescent="0.25">
      <c r="A61" s="12">
        <v>50</v>
      </c>
      <c r="B61" s="33" t="s">
        <v>46</v>
      </c>
      <c r="C61" s="36" t="s">
        <v>30</v>
      </c>
      <c r="D61" s="71">
        <v>198</v>
      </c>
      <c r="E61" s="10"/>
      <c r="F61" s="11">
        <f t="shared" si="3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10.8" customHeight="1" x14ac:dyDescent="0.25">
      <c r="A62" s="12">
        <v>51</v>
      </c>
      <c r="B62" s="70" t="s">
        <v>87</v>
      </c>
      <c r="C62" s="50" t="s">
        <v>10</v>
      </c>
      <c r="D62" s="65">
        <v>1</v>
      </c>
      <c r="E62" s="10"/>
      <c r="F62" s="11">
        <f t="shared" si="3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10.8" customHeight="1" x14ac:dyDescent="0.25">
      <c r="A63" s="12">
        <v>52</v>
      </c>
      <c r="B63" s="54" t="s">
        <v>86</v>
      </c>
      <c r="C63" s="36" t="s">
        <v>30</v>
      </c>
      <c r="D63" s="52">
        <v>8</v>
      </c>
      <c r="E63" s="10"/>
      <c r="F63" s="11">
        <f t="shared" si="3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.6" customHeight="1" x14ac:dyDescent="0.25">
      <c r="A64" s="12">
        <v>53</v>
      </c>
      <c r="B64" s="31" t="s">
        <v>26</v>
      </c>
      <c r="C64" s="36" t="s">
        <v>31</v>
      </c>
      <c r="D64" s="52">
        <v>50</v>
      </c>
      <c r="E64" s="10"/>
      <c r="F64" s="11">
        <f t="shared" si="3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50" s="4" customFormat="1" ht="21.6" customHeight="1" x14ac:dyDescent="0.25">
      <c r="A65" s="12">
        <v>54</v>
      </c>
      <c r="B65" s="33" t="s">
        <v>46</v>
      </c>
      <c r="C65" s="36" t="s">
        <v>30</v>
      </c>
      <c r="D65" s="52">
        <v>10</v>
      </c>
      <c r="E65" s="10"/>
      <c r="F65" s="11">
        <f>SUM(D65*E65)</f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50" s="4" customFormat="1" ht="10.8" customHeight="1" x14ac:dyDescent="0.25">
      <c r="A66" s="12">
        <v>55</v>
      </c>
      <c r="B66" s="69" t="s">
        <v>89</v>
      </c>
      <c r="C66" s="50" t="s">
        <v>10</v>
      </c>
      <c r="D66" s="65">
        <v>1</v>
      </c>
      <c r="E66" s="10"/>
      <c r="F66" s="11">
        <f>SUM(D66*E66)</f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50" s="4" customFormat="1" ht="10.8" customHeight="1" x14ac:dyDescent="0.25">
      <c r="A67" s="12">
        <v>56</v>
      </c>
      <c r="B67" s="54" t="s">
        <v>86</v>
      </c>
      <c r="C67" s="36" t="s">
        <v>30</v>
      </c>
      <c r="D67" s="52">
        <v>200</v>
      </c>
      <c r="E67" s="10"/>
      <c r="F67" s="11">
        <f t="shared" ref="F67:F69" si="4">SUM(D67*E67)</f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50" s="4" customFormat="1" ht="21.6" customHeight="1" x14ac:dyDescent="0.25">
      <c r="A68" s="12">
        <v>57</v>
      </c>
      <c r="B68" s="31" t="s">
        <v>26</v>
      </c>
      <c r="C68" s="36" t="s">
        <v>31</v>
      </c>
      <c r="D68" s="52">
        <v>166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50" s="4" customFormat="1" ht="21.6" customHeight="1" x14ac:dyDescent="0.25">
      <c r="A69" s="12">
        <v>58</v>
      </c>
      <c r="B69" s="33" t="s">
        <v>46</v>
      </c>
      <c r="C69" s="36" t="s">
        <v>30</v>
      </c>
      <c r="D69" s="52">
        <v>33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50" s="21" customFormat="1" ht="21.6" customHeight="1" x14ac:dyDescent="0.25">
      <c r="A70" s="12">
        <v>59</v>
      </c>
      <c r="B70" s="19" t="s">
        <v>18</v>
      </c>
      <c r="C70" s="23" t="s">
        <v>19</v>
      </c>
      <c r="D70" s="20">
        <v>4</v>
      </c>
      <c r="E70" s="10"/>
      <c r="F70" s="11">
        <f>SUM(D70*E70)</f>
        <v>0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</row>
    <row r="71" spans="1:50" s="4" customFormat="1" ht="10.8" customHeight="1" x14ac:dyDescent="0.25">
      <c r="A71" s="12">
        <v>60</v>
      </c>
      <c r="B71" s="22" t="s">
        <v>44</v>
      </c>
      <c r="C71" s="23" t="s">
        <v>19</v>
      </c>
      <c r="D71" s="24">
        <v>4</v>
      </c>
      <c r="E71" s="10"/>
      <c r="F71" s="11">
        <f>SUM(D71*E71)</f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50" s="4" customFormat="1" ht="10.8" customHeight="1" x14ac:dyDescent="0.25">
      <c r="A72" s="12">
        <v>61</v>
      </c>
      <c r="B72" s="22" t="s">
        <v>20</v>
      </c>
      <c r="C72" s="23" t="s">
        <v>19</v>
      </c>
      <c r="D72" s="24">
        <v>4</v>
      </c>
      <c r="E72" s="10"/>
      <c r="F72" s="11">
        <f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50" s="26" customFormat="1" ht="12.6" customHeight="1" x14ac:dyDescent="0.25">
      <c r="A73" s="84" t="s">
        <v>13</v>
      </c>
      <c r="B73" s="85"/>
      <c r="C73" s="85"/>
      <c r="D73" s="85"/>
      <c r="E73" s="85"/>
      <c r="F73" s="86"/>
      <c r="G73" s="25"/>
      <c r="H73" s="25"/>
    </row>
    <row r="74" spans="1:50" s="4" customFormat="1" ht="10.8" customHeight="1" x14ac:dyDescent="0.25">
      <c r="A74" s="12">
        <v>62</v>
      </c>
      <c r="B74" s="18" t="s">
        <v>14</v>
      </c>
      <c r="C74" s="14" t="s">
        <v>10</v>
      </c>
      <c r="D74" s="16">
        <v>4</v>
      </c>
      <c r="E74" s="17"/>
      <c r="F74" s="11">
        <f t="shared" ref="F74:F78" si="5">SUM(D74*E74)</f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50" s="4" customFormat="1" ht="21.6" customHeight="1" x14ac:dyDescent="0.25">
      <c r="A75" s="12">
        <v>63</v>
      </c>
      <c r="B75" s="18" t="s">
        <v>43</v>
      </c>
      <c r="C75" s="14" t="s">
        <v>10</v>
      </c>
      <c r="D75" s="16">
        <v>1</v>
      </c>
      <c r="E75" s="17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50" s="4" customFormat="1" ht="32.4" customHeight="1" x14ac:dyDescent="0.25">
      <c r="A76" s="12">
        <v>64</v>
      </c>
      <c r="B76" s="18" t="s">
        <v>15</v>
      </c>
      <c r="C76" s="14" t="s">
        <v>16</v>
      </c>
      <c r="D76" s="16">
        <v>1</v>
      </c>
      <c r="E76" s="17"/>
      <c r="F76" s="11">
        <f t="shared" si="5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50" s="26" customFormat="1" ht="10.8" customHeight="1" x14ac:dyDescent="0.25">
      <c r="A77" s="12">
        <v>65</v>
      </c>
      <c r="B77" s="19" t="s">
        <v>21</v>
      </c>
      <c r="C77" s="27" t="s">
        <v>16</v>
      </c>
      <c r="D77" s="28">
        <v>1</v>
      </c>
      <c r="E77" s="29"/>
      <c r="F77" s="11">
        <f t="shared" si="5"/>
        <v>0</v>
      </c>
      <c r="G77" s="25"/>
      <c r="H77" s="25"/>
    </row>
    <row r="78" spans="1:50" s="26" customFormat="1" ht="10.8" customHeight="1" x14ac:dyDescent="0.25">
      <c r="A78" s="12">
        <v>66</v>
      </c>
      <c r="B78" s="43" t="s">
        <v>22</v>
      </c>
      <c r="C78" s="44" t="s">
        <v>17</v>
      </c>
      <c r="D78" s="45">
        <v>0.46</v>
      </c>
      <c r="E78" s="46"/>
      <c r="F78" s="47">
        <f t="shared" si="5"/>
        <v>0</v>
      </c>
      <c r="G78" s="25"/>
    </row>
    <row r="79" spans="1:50" s="26" customFormat="1" ht="12.6" customHeight="1" thickBot="1" x14ac:dyDescent="0.3">
      <c r="A79" s="79" t="s">
        <v>65</v>
      </c>
      <c r="B79" s="79"/>
      <c r="C79" s="79"/>
      <c r="D79" s="79"/>
      <c r="E79" s="80"/>
      <c r="F79" s="48">
        <f>SUM(F50:F78)</f>
        <v>0</v>
      </c>
      <c r="G79" s="25"/>
    </row>
    <row r="80" spans="1:50" s="4" customFormat="1" ht="12.75" customHeight="1" x14ac:dyDescent="0.25">
      <c r="A80" s="81" t="s">
        <v>66</v>
      </c>
      <c r="B80" s="82"/>
      <c r="C80" s="82"/>
      <c r="D80" s="82"/>
      <c r="E80" s="82"/>
      <c r="F80" s="83"/>
      <c r="G80" s="1"/>
      <c r="H80" s="1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47" s="4" customFormat="1" ht="10.8" customHeight="1" x14ac:dyDescent="0.25">
      <c r="A81" s="12">
        <v>67</v>
      </c>
      <c r="B81" s="35" t="s">
        <v>33</v>
      </c>
      <c r="C81" s="36" t="s">
        <v>28</v>
      </c>
      <c r="D81" s="24">
        <v>5</v>
      </c>
      <c r="E81" s="10"/>
      <c r="F81" s="11">
        <f t="shared" ref="F81:F95" si="6">SUM(D81*E81)</f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47" s="4" customFormat="1" ht="10.8" customHeight="1" x14ac:dyDescent="0.25">
      <c r="A82" s="12">
        <v>68</v>
      </c>
      <c r="B82" s="35" t="s">
        <v>77</v>
      </c>
      <c r="C82" s="37" t="s">
        <v>17</v>
      </c>
      <c r="D82" s="17">
        <v>0.33</v>
      </c>
      <c r="E82" s="10"/>
      <c r="F82" s="11">
        <f t="shared" si="6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47" s="4" customFormat="1" ht="10.8" customHeight="1" x14ac:dyDescent="0.25">
      <c r="A83" s="12">
        <v>69</v>
      </c>
      <c r="B83" s="19" t="s">
        <v>78</v>
      </c>
      <c r="C83" s="36" t="s">
        <v>11</v>
      </c>
      <c r="D83" s="24">
        <v>44</v>
      </c>
      <c r="E83" s="10"/>
      <c r="F83" s="11">
        <f t="shared" si="6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47" s="4" customFormat="1" ht="21.6" customHeight="1" x14ac:dyDescent="0.25">
      <c r="A84" s="12">
        <v>70</v>
      </c>
      <c r="B84" s="19" t="s">
        <v>48</v>
      </c>
      <c r="C84" s="36" t="s">
        <v>29</v>
      </c>
      <c r="D84" s="24">
        <v>343</v>
      </c>
      <c r="E84" s="10"/>
      <c r="F84" s="11">
        <f t="shared" si="6"/>
        <v>0</v>
      </c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</row>
    <row r="85" spans="1:47" s="4" customFormat="1" ht="10.8" customHeight="1" x14ac:dyDescent="0.25">
      <c r="A85" s="12">
        <v>71</v>
      </c>
      <c r="B85" s="35" t="s">
        <v>41</v>
      </c>
      <c r="C85" s="36" t="s">
        <v>10</v>
      </c>
      <c r="D85" s="24">
        <v>1</v>
      </c>
      <c r="E85" s="10"/>
      <c r="F85" s="11">
        <f t="shared" si="6"/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47" s="4" customFormat="1" ht="10.8" customHeight="1" x14ac:dyDescent="0.25">
      <c r="A86" s="12">
        <v>72</v>
      </c>
      <c r="B86" s="49" t="s">
        <v>79</v>
      </c>
      <c r="C86" s="36" t="s">
        <v>11</v>
      </c>
      <c r="D86" s="24">
        <v>10</v>
      </c>
      <c r="E86" s="10"/>
      <c r="F86" s="11">
        <f t="shared" si="6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</row>
    <row r="87" spans="1:47" s="4" customFormat="1" ht="10.8" customHeight="1" x14ac:dyDescent="0.25">
      <c r="A87" s="12">
        <v>73</v>
      </c>
      <c r="B87" s="49" t="s">
        <v>91</v>
      </c>
      <c r="C87" s="36" t="s">
        <v>49</v>
      </c>
      <c r="D87" s="24">
        <v>1</v>
      </c>
      <c r="E87" s="10"/>
      <c r="F87" s="11">
        <f t="shared" si="6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</row>
    <row r="88" spans="1:47" s="4" customFormat="1" ht="21.6" customHeight="1" x14ac:dyDescent="0.25">
      <c r="A88" s="12">
        <v>74</v>
      </c>
      <c r="B88" s="35" t="s">
        <v>50</v>
      </c>
      <c r="C88" s="36" t="s">
        <v>11</v>
      </c>
      <c r="D88" s="41">
        <v>3217</v>
      </c>
      <c r="E88" s="10"/>
      <c r="F88" s="11">
        <f t="shared" si="6"/>
        <v>0</v>
      </c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</row>
    <row r="89" spans="1:47" s="4" customFormat="1" ht="10.8" customHeight="1" x14ac:dyDescent="0.25">
      <c r="A89" s="12">
        <v>75</v>
      </c>
      <c r="B89" s="49" t="s">
        <v>51</v>
      </c>
      <c r="C89" s="38" t="s">
        <v>10</v>
      </c>
      <c r="D89" s="24">
        <v>24</v>
      </c>
      <c r="E89" s="10"/>
      <c r="F89" s="11">
        <f t="shared" si="6"/>
        <v>0</v>
      </c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</row>
    <row r="90" spans="1:47" s="4" customFormat="1" ht="10.8" customHeight="1" x14ac:dyDescent="0.25">
      <c r="A90" s="12">
        <v>76</v>
      </c>
      <c r="B90" s="49" t="s">
        <v>81</v>
      </c>
      <c r="C90" s="38" t="s">
        <v>96</v>
      </c>
      <c r="D90" s="24">
        <v>19.3</v>
      </c>
      <c r="E90" s="10"/>
      <c r="F90" s="11">
        <f t="shared" si="6"/>
        <v>0</v>
      </c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47" s="4" customFormat="1" ht="21.6" customHeight="1" x14ac:dyDescent="0.25">
      <c r="A91" s="12">
        <v>77</v>
      </c>
      <c r="B91" s="55" t="s">
        <v>42</v>
      </c>
      <c r="C91" s="36" t="s">
        <v>30</v>
      </c>
      <c r="D91" s="24">
        <v>200</v>
      </c>
      <c r="E91" s="10"/>
      <c r="F91" s="11">
        <f t="shared" si="6"/>
        <v>0</v>
      </c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</row>
    <row r="92" spans="1:47" s="4" customFormat="1" ht="21.6" customHeight="1" x14ac:dyDescent="0.25">
      <c r="A92" s="12">
        <v>78</v>
      </c>
      <c r="B92" s="19" t="s">
        <v>32</v>
      </c>
      <c r="C92" s="27" t="s">
        <v>30</v>
      </c>
      <c r="D92" s="24">
        <v>1491</v>
      </c>
      <c r="E92" s="10"/>
      <c r="F92" s="11">
        <f t="shared" si="6"/>
        <v>0</v>
      </c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</row>
    <row r="93" spans="1:47" s="4" customFormat="1" ht="10.8" customHeight="1" x14ac:dyDescent="0.25">
      <c r="A93" s="12">
        <v>79</v>
      </c>
      <c r="B93" s="19" t="s">
        <v>85</v>
      </c>
      <c r="C93" s="27" t="s">
        <v>10</v>
      </c>
      <c r="D93" s="24">
        <v>19</v>
      </c>
      <c r="E93" s="10"/>
      <c r="F93" s="11">
        <f t="shared" si="6"/>
        <v>0</v>
      </c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</row>
    <row r="94" spans="1:47" s="4" customFormat="1" ht="10.8" customHeight="1" x14ac:dyDescent="0.25">
      <c r="A94" s="12">
        <v>80</v>
      </c>
      <c r="B94" s="19" t="s">
        <v>86</v>
      </c>
      <c r="C94" s="36" t="s">
        <v>30</v>
      </c>
      <c r="D94" s="24">
        <v>285</v>
      </c>
      <c r="E94" s="10"/>
      <c r="F94" s="11">
        <f t="shared" si="6"/>
        <v>0</v>
      </c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</row>
    <row r="95" spans="1:47" s="4" customFormat="1" ht="21.6" customHeight="1" x14ac:dyDescent="0.25">
      <c r="A95" s="12">
        <v>81</v>
      </c>
      <c r="B95" s="19" t="s">
        <v>26</v>
      </c>
      <c r="C95" s="36" t="s">
        <v>31</v>
      </c>
      <c r="D95" s="24">
        <v>1900</v>
      </c>
      <c r="E95" s="10"/>
      <c r="F95" s="11">
        <f t="shared" si="6"/>
        <v>0</v>
      </c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</row>
    <row r="96" spans="1:47" s="4" customFormat="1" ht="21.6" customHeight="1" x14ac:dyDescent="0.25">
      <c r="A96" s="12">
        <v>82</v>
      </c>
      <c r="B96" s="39" t="s">
        <v>46</v>
      </c>
      <c r="C96" s="36" t="s">
        <v>30</v>
      </c>
      <c r="D96" s="24">
        <v>418</v>
      </c>
      <c r="E96" s="10"/>
      <c r="F96" s="11">
        <f>SUM(D96*E96)</f>
        <v>0</v>
      </c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</row>
    <row r="97" spans="1:50" s="4" customFormat="1" ht="10.8" customHeight="1" x14ac:dyDescent="0.25">
      <c r="A97" s="12">
        <v>83</v>
      </c>
      <c r="B97" s="40" t="s">
        <v>87</v>
      </c>
      <c r="C97" s="36" t="s">
        <v>10</v>
      </c>
      <c r="D97" s="24">
        <v>4</v>
      </c>
      <c r="E97" s="10"/>
      <c r="F97" s="11">
        <f>SUM(D97*E97)</f>
        <v>0</v>
      </c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</row>
    <row r="98" spans="1:50" s="4" customFormat="1" ht="10.8" customHeight="1" x14ac:dyDescent="0.25">
      <c r="A98" s="12">
        <v>84</v>
      </c>
      <c r="B98" s="30" t="s">
        <v>86</v>
      </c>
      <c r="C98" s="36" t="s">
        <v>30</v>
      </c>
      <c r="D98" s="24">
        <v>30</v>
      </c>
      <c r="E98" s="10"/>
      <c r="F98" s="11">
        <f t="shared" ref="F98:F110" si="7">SUM(D98*E98)</f>
        <v>0</v>
      </c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</row>
    <row r="99" spans="1:50" s="4" customFormat="1" ht="21.6" customHeight="1" x14ac:dyDescent="0.25">
      <c r="A99" s="12">
        <v>85</v>
      </c>
      <c r="B99" s="34" t="s">
        <v>26</v>
      </c>
      <c r="C99" s="36" t="s">
        <v>31</v>
      </c>
      <c r="D99" s="24">
        <v>200</v>
      </c>
      <c r="E99" s="10"/>
      <c r="F99" s="11">
        <f t="shared" si="7"/>
        <v>0</v>
      </c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</row>
    <row r="100" spans="1:50" s="4" customFormat="1" ht="21.6" customHeight="1" x14ac:dyDescent="0.25">
      <c r="A100" s="12">
        <v>86</v>
      </c>
      <c r="B100" s="18" t="s">
        <v>46</v>
      </c>
      <c r="C100" s="36" t="s">
        <v>30</v>
      </c>
      <c r="D100" s="24">
        <v>40</v>
      </c>
      <c r="E100" s="10"/>
      <c r="F100" s="11">
        <f t="shared" si="7"/>
        <v>0</v>
      </c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</row>
    <row r="101" spans="1:50" s="4" customFormat="1" ht="21.6" customHeight="1" x14ac:dyDescent="0.25">
      <c r="A101" s="12">
        <v>87</v>
      </c>
      <c r="B101" s="60" t="s">
        <v>73</v>
      </c>
      <c r="C101" s="36" t="s">
        <v>10</v>
      </c>
      <c r="D101" s="24">
        <v>1</v>
      </c>
      <c r="E101" s="10"/>
      <c r="F101" s="11">
        <f t="shared" si="7"/>
        <v>0</v>
      </c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</row>
    <row r="102" spans="1:50" s="4" customFormat="1" ht="10.8" customHeight="1" x14ac:dyDescent="0.25">
      <c r="A102" s="12">
        <v>88</v>
      </c>
      <c r="B102" s="56" t="s">
        <v>92</v>
      </c>
      <c r="C102" s="36" t="s">
        <v>10</v>
      </c>
      <c r="D102" s="24">
        <v>2</v>
      </c>
      <c r="E102" s="10"/>
      <c r="F102" s="11">
        <f t="shared" si="7"/>
        <v>0</v>
      </c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  <c r="AS102" s="15"/>
      <c r="AT102" s="15"/>
      <c r="AU102" s="15"/>
    </row>
    <row r="103" spans="1:50" s="4" customFormat="1" ht="21.6" customHeight="1" x14ac:dyDescent="0.25">
      <c r="A103" s="12">
        <v>89</v>
      </c>
      <c r="B103" s="56" t="s">
        <v>93</v>
      </c>
      <c r="C103" s="36" t="s">
        <v>30</v>
      </c>
      <c r="D103" s="24">
        <v>302</v>
      </c>
      <c r="E103" s="10"/>
      <c r="F103" s="11">
        <f t="shared" si="7"/>
        <v>0</v>
      </c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  <c r="AS103" s="15"/>
      <c r="AT103" s="15"/>
      <c r="AU103" s="15"/>
    </row>
    <row r="104" spans="1:50" s="4" customFormat="1" ht="10.8" customHeight="1" x14ac:dyDescent="0.25">
      <c r="A104" s="12">
        <v>90</v>
      </c>
      <c r="B104" s="57" t="s">
        <v>52</v>
      </c>
      <c r="C104" s="36" t="s">
        <v>11</v>
      </c>
      <c r="D104" s="24">
        <v>65</v>
      </c>
      <c r="E104" s="10"/>
      <c r="F104" s="11">
        <f t="shared" si="7"/>
        <v>0</v>
      </c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</row>
    <row r="105" spans="1:50" s="4" customFormat="1" ht="21.6" customHeight="1" x14ac:dyDescent="0.25">
      <c r="A105" s="12">
        <v>91</v>
      </c>
      <c r="B105" s="54" t="s">
        <v>53</v>
      </c>
      <c r="C105" s="36" t="s">
        <v>30</v>
      </c>
      <c r="D105" s="24">
        <v>30</v>
      </c>
      <c r="E105" s="10"/>
      <c r="F105" s="11">
        <f t="shared" si="7"/>
        <v>0</v>
      </c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</row>
    <row r="106" spans="1:50" s="4" customFormat="1" ht="21.6" customHeight="1" x14ac:dyDescent="0.25">
      <c r="A106" s="12">
        <v>92</v>
      </c>
      <c r="B106" s="54" t="s">
        <v>55</v>
      </c>
      <c r="C106" s="36" t="s">
        <v>31</v>
      </c>
      <c r="D106" s="24">
        <v>566</v>
      </c>
      <c r="E106" s="10"/>
      <c r="F106" s="11">
        <f t="shared" si="7"/>
        <v>0</v>
      </c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</row>
    <row r="107" spans="1:50" s="4" customFormat="1" ht="10.8" customHeight="1" x14ac:dyDescent="0.25">
      <c r="A107" s="12">
        <v>93</v>
      </c>
      <c r="B107" s="56" t="s">
        <v>94</v>
      </c>
      <c r="C107" s="36" t="s">
        <v>31</v>
      </c>
      <c r="D107" s="24">
        <v>614</v>
      </c>
      <c r="E107" s="10"/>
      <c r="F107" s="11">
        <f t="shared" si="7"/>
        <v>0</v>
      </c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</row>
    <row r="108" spans="1:50" s="4" customFormat="1" ht="21.6" customHeight="1" x14ac:dyDescent="0.25">
      <c r="A108" s="12">
        <v>94</v>
      </c>
      <c r="B108" s="58" t="s">
        <v>26</v>
      </c>
      <c r="C108" s="36" t="s">
        <v>31</v>
      </c>
      <c r="D108" s="24">
        <v>614</v>
      </c>
      <c r="E108" s="10"/>
      <c r="F108" s="11">
        <f t="shared" si="7"/>
        <v>0</v>
      </c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</row>
    <row r="109" spans="1:50" s="4" customFormat="1" ht="21.6" customHeight="1" x14ac:dyDescent="0.25">
      <c r="A109" s="12">
        <v>95</v>
      </c>
      <c r="B109" s="56" t="s">
        <v>95</v>
      </c>
      <c r="C109" s="36" t="s">
        <v>31</v>
      </c>
      <c r="D109" s="24">
        <v>500</v>
      </c>
      <c r="E109" s="10"/>
      <c r="F109" s="11">
        <f t="shared" si="7"/>
        <v>0</v>
      </c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</row>
    <row r="110" spans="1:50" s="4" customFormat="1" ht="10.8" customHeight="1" x14ac:dyDescent="0.25">
      <c r="A110" s="12">
        <v>96</v>
      </c>
      <c r="B110" s="59" t="s">
        <v>59</v>
      </c>
      <c r="C110" s="36" t="s">
        <v>31</v>
      </c>
      <c r="D110" s="24">
        <v>410</v>
      </c>
      <c r="E110" s="10"/>
      <c r="F110" s="11">
        <f t="shared" si="7"/>
        <v>0</v>
      </c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</row>
    <row r="111" spans="1:50" s="21" customFormat="1" ht="21.6" customHeight="1" x14ac:dyDescent="0.25">
      <c r="A111" s="12">
        <v>97</v>
      </c>
      <c r="B111" s="19" t="s">
        <v>18</v>
      </c>
      <c r="C111" s="23" t="s">
        <v>19</v>
      </c>
      <c r="D111" s="20">
        <v>3</v>
      </c>
      <c r="E111" s="10"/>
      <c r="F111" s="11">
        <f>SUM(D111*E111)</f>
        <v>0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</row>
    <row r="112" spans="1:50" s="4" customFormat="1" ht="21.6" customHeight="1" x14ac:dyDescent="0.25">
      <c r="A112" s="12">
        <v>98</v>
      </c>
      <c r="B112" s="22" t="s">
        <v>27</v>
      </c>
      <c r="C112" s="23" t="s">
        <v>19</v>
      </c>
      <c r="D112" s="24">
        <v>5</v>
      </c>
      <c r="E112" s="10"/>
      <c r="F112" s="11">
        <f>SUM(D112*E112)</f>
        <v>0</v>
      </c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</row>
    <row r="113" spans="1:47" s="4" customFormat="1" ht="10.8" customHeight="1" x14ac:dyDescent="0.25">
      <c r="A113" s="12">
        <v>99</v>
      </c>
      <c r="B113" s="22" t="s">
        <v>20</v>
      </c>
      <c r="C113" s="23" t="s">
        <v>19</v>
      </c>
      <c r="D113" s="24">
        <v>5</v>
      </c>
      <c r="E113" s="10"/>
      <c r="F113" s="11">
        <f>SUM(D113*E113)</f>
        <v>0</v>
      </c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</row>
    <row r="114" spans="1:47" s="26" customFormat="1" ht="12.6" customHeight="1" x14ac:dyDescent="0.25">
      <c r="A114" s="84" t="s">
        <v>13</v>
      </c>
      <c r="B114" s="85"/>
      <c r="C114" s="85"/>
      <c r="D114" s="85"/>
      <c r="E114" s="85"/>
      <c r="F114" s="86"/>
      <c r="G114" s="25"/>
      <c r="H114" s="25"/>
    </row>
    <row r="115" spans="1:47" s="4" customFormat="1" ht="10.8" customHeight="1" x14ac:dyDescent="0.25">
      <c r="A115" s="12">
        <v>100</v>
      </c>
      <c r="B115" s="18" t="s">
        <v>14</v>
      </c>
      <c r="C115" s="14" t="s">
        <v>10</v>
      </c>
      <c r="D115" s="16">
        <v>5</v>
      </c>
      <c r="E115" s="17"/>
      <c r="F115" s="11">
        <f t="shared" ref="F115:F119" si="8">SUM(D115*E115)</f>
        <v>0</v>
      </c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</row>
    <row r="116" spans="1:47" s="4" customFormat="1" ht="21.6" customHeight="1" x14ac:dyDescent="0.25">
      <c r="A116" s="12">
        <v>101</v>
      </c>
      <c r="B116" s="18" t="s">
        <v>43</v>
      </c>
      <c r="C116" s="14" t="s">
        <v>10</v>
      </c>
      <c r="D116" s="16">
        <v>1</v>
      </c>
      <c r="E116" s="17"/>
      <c r="F116" s="11">
        <f t="shared" si="8"/>
        <v>0</v>
      </c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</row>
    <row r="117" spans="1:47" s="4" customFormat="1" ht="32.4" customHeight="1" x14ac:dyDescent="0.25">
      <c r="A117" s="12">
        <v>102</v>
      </c>
      <c r="B117" s="18" t="s">
        <v>15</v>
      </c>
      <c r="C117" s="14" t="s">
        <v>16</v>
      </c>
      <c r="D117" s="16">
        <v>1</v>
      </c>
      <c r="E117" s="17"/>
      <c r="F117" s="11">
        <f t="shared" si="8"/>
        <v>0</v>
      </c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</row>
    <row r="118" spans="1:47" s="26" customFormat="1" ht="10.8" customHeight="1" x14ac:dyDescent="0.25">
      <c r="A118" s="12">
        <v>103</v>
      </c>
      <c r="B118" s="19" t="s">
        <v>21</v>
      </c>
      <c r="C118" s="27" t="s">
        <v>16</v>
      </c>
      <c r="D118" s="28">
        <v>1</v>
      </c>
      <c r="E118" s="29"/>
      <c r="F118" s="11">
        <f t="shared" si="8"/>
        <v>0</v>
      </c>
      <c r="G118" s="25"/>
      <c r="H118" s="25"/>
    </row>
    <row r="119" spans="1:47" s="26" customFormat="1" ht="10.8" customHeight="1" x14ac:dyDescent="0.25">
      <c r="A119" s="12">
        <v>104</v>
      </c>
      <c r="B119" s="43" t="s">
        <v>22</v>
      </c>
      <c r="C119" s="44" t="s">
        <v>17</v>
      </c>
      <c r="D119" s="45">
        <v>1.29</v>
      </c>
      <c r="E119" s="46"/>
      <c r="F119" s="47">
        <f t="shared" si="8"/>
        <v>0</v>
      </c>
      <c r="G119" s="25"/>
    </row>
    <row r="120" spans="1:47" s="26" customFormat="1" ht="12.6" customHeight="1" thickBot="1" x14ac:dyDescent="0.3">
      <c r="A120" s="79" t="s">
        <v>67</v>
      </c>
      <c r="B120" s="79"/>
      <c r="C120" s="79"/>
      <c r="D120" s="79"/>
      <c r="E120" s="80"/>
      <c r="F120" s="48">
        <f>SUM(F81:F119)</f>
        <v>0</v>
      </c>
      <c r="G120" s="25"/>
    </row>
    <row r="121" spans="1:47" s="4" customFormat="1" ht="12.75" customHeight="1" x14ac:dyDescent="0.25">
      <c r="A121" s="81" t="s">
        <v>74</v>
      </c>
      <c r="B121" s="82"/>
      <c r="C121" s="82"/>
      <c r="D121" s="82"/>
      <c r="E121" s="82"/>
      <c r="F121" s="83"/>
      <c r="G121" s="1"/>
      <c r="H121" s="1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</row>
    <row r="122" spans="1:47" s="4" customFormat="1" ht="10.8" customHeight="1" x14ac:dyDescent="0.25">
      <c r="A122" s="12">
        <v>105</v>
      </c>
      <c r="B122" s="35" t="s">
        <v>33</v>
      </c>
      <c r="C122" s="36" t="s">
        <v>28</v>
      </c>
      <c r="D122" s="24">
        <v>5</v>
      </c>
      <c r="E122" s="10"/>
      <c r="F122" s="11">
        <f t="shared" ref="F122:F136" si="9">SUM(D122*E122)</f>
        <v>0</v>
      </c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</row>
    <row r="123" spans="1:47" s="4" customFormat="1" ht="10.8" customHeight="1" x14ac:dyDescent="0.25">
      <c r="A123" s="12">
        <v>106</v>
      </c>
      <c r="B123" s="61" t="s">
        <v>77</v>
      </c>
      <c r="C123" s="50" t="s">
        <v>17</v>
      </c>
      <c r="D123" s="62">
        <v>0.17</v>
      </c>
      <c r="E123" s="10"/>
      <c r="F123" s="11">
        <f t="shared" si="9"/>
        <v>0</v>
      </c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</row>
    <row r="124" spans="1:47" s="4" customFormat="1" ht="21.6" customHeight="1" x14ac:dyDescent="0.25">
      <c r="A124" s="12">
        <v>107</v>
      </c>
      <c r="B124" s="66" t="s">
        <v>50</v>
      </c>
      <c r="C124" s="64" t="s">
        <v>11</v>
      </c>
      <c r="D124" s="67">
        <v>1504</v>
      </c>
      <c r="E124" s="10"/>
      <c r="F124" s="11">
        <f t="shared" si="9"/>
        <v>0</v>
      </c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</row>
    <row r="125" spans="1:47" s="4" customFormat="1" ht="10.8" customHeight="1" x14ac:dyDescent="0.25">
      <c r="A125" s="12">
        <v>108</v>
      </c>
      <c r="B125" s="61" t="s">
        <v>51</v>
      </c>
      <c r="C125" s="50" t="s">
        <v>10</v>
      </c>
      <c r="D125" s="65">
        <v>12</v>
      </c>
      <c r="E125" s="10"/>
      <c r="F125" s="11">
        <f t="shared" si="9"/>
        <v>0</v>
      </c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</row>
    <row r="126" spans="1:47" s="4" customFormat="1" ht="10.8" customHeight="1" x14ac:dyDescent="0.25">
      <c r="A126" s="12">
        <v>109</v>
      </c>
      <c r="B126" s="49" t="s">
        <v>81</v>
      </c>
      <c r="C126" s="50" t="s">
        <v>82</v>
      </c>
      <c r="D126" s="51">
        <v>9.02</v>
      </c>
      <c r="E126" s="10"/>
      <c r="F126" s="11">
        <f t="shared" si="9"/>
        <v>0</v>
      </c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</row>
    <row r="127" spans="1:47" s="4" customFormat="1" ht="21.6" customHeight="1" x14ac:dyDescent="0.25">
      <c r="A127" s="12">
        <v>110</v>
      </c>
      <c r="B127" s="19" t="s">
        <v>42</v>
      </c>
      <c r="C127" s="36" t="s">
        <v>30</v>
      </c>
      <c r="D127" s="68">
        <v>300</v>
      </c>
      <c r="E127" s="10"/>
      <c r="F127" s="11">
        <f t="shared" si="9"/>
        <v>0</v>
      </c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</row>
    <row r="128" spans="1:47" s="4" customFormat="1" ht="21.6" customHeight="1" x14ac:dyDescent="0.25">
      <c r="A128" s="12">
        <v>111</v>
      </c>
      <c r="B128" s="18" t="s">
        <v>32</v>
      </c>
      <c r="C128" s="36" t="s">
        <v>30</v>
      </c>
      <c r="D128" s="67">
        <v>707</v>
      </c>
      <c r="E128" s="10"/>
      <c r="F128" s="11">
        <f t="shared" si="9"/>
        <v>0</v>
      </c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</row>
    <row r="129" spans="1:50" s="4" customFormat="1" ht="10.8" customHeight="1" x14ac:dyDescent="0.25">
      <c r="A129" s="12">
        <v>112</v>
      </c>
      <c r="B129" s="70" t="s">
        <v>85</v>
      </c>
      <c r="C129" s="50" t="s">
        <v>10</v>
      </c>
      <c r="D129" s="65">
        <v>10</v>
      </c>
      <c r="E129" s="10"/>
      <c r="F129" s="11">
        <f t="shared" si="9"/>
        <v>0</v>
      </c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</row>
    <row r="130" spans="1:50" s="4" customFormat="1" ht="10.8" customHeight="1" x14ac:dyDescent="0.25">
      <c r="A130" s="12">
        <v>113</v>
      </c>
      <c r="B130" s="54" t="s">
        <v>86</v>
      </c>
      <c r="C130" s="36" t="s">
        <v>30</v>
      </c>
      <c r="D130" s="71">
        <v>150</v>
      </c>
      <c r="E130" s="10"/>
      <c r="F130" s="11">
        <f t="shared" si="9"/>
        <v>0</v>
      </c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</row>
    <row r="131" spans="1:50" s="4" customFormat="1" ht="21.6" customHeight="1" x14ac:dyDescent="0.25">
      <c r="A131" s="12">
        <v>114</v>
      </c>
      <c r="B131" s="31" t="s">
        <v>26</v>
      </c>
      <c r="C131" s="36" t="s">
        <v>31</v>
      </c>
      <c r="D131" s="71">
        <v>1000</v>
      </c>
      <c r="E131" s="10"/>
      <c r="F131" s="11">
        <f t="shared" si="9"/>
        <v>0</v>
      </c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</row>
    <row r="132" spans="1:50" s="4" customFormat="1" ht="21.6" customHeight="1" x14ac:dyDescent="0.25">
      <c r="A132" s="12">
        <v>115</v>
      </c>
      <c r="B132" s="33" t="s">
        <v>46</v>
      </c>
      <c r="C132" s="36" t="s">
        <v>30</v>
      </c>
      <c r="D132" s="71">
        <v>220</v>
      </c>
      <c r="E132" s="10"/>
      <c r="F132" s="11">
        <f t="shared" si="9"/>
        <v>0</v>
      </c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</row>
    <row r="133" spans="1:50" s="4" customFormat="1" ht="10.8" customHeight="1" x14ac:dyDescent="0.25">
      <c r="A133" s="12">
        <v>116</v>
      </c>
      <c r="B133" s="70" t="s">
        <v>87</v>
      </c>
      <c r="C133" s="50" t="s">
        <v>10</v>
      </c>
      <c r="D133" s="65">
        <v>1</v>
      </c>
      <c r="E133" s="10"/>
      <c r="F133" s="11">
        <f t="shared" si="9"/>
        <v>0</v>
      </c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</row>
    <row r="134" spans="1:50" s="4" customFormat="1" ht="10.8" customHeight="1" x14ac:dyDescent="0.25">
      <c r="A134" s="12">
        <v>117</v>
      </c>
      <c r="B134" s="54" t="s">
        <v>86</v>
      </c>
      <c r="C134" s="36" t="s">
        <v>30</v>
      </c>
      <c r="D134" s="52">
        <v>8</v>
      </c>
      <c r="E134" s="10"/>
      <c r="F134" s="11">
        <f t="shared" si="9"/>
        <v>0</v>
      </c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</row>
    <row r="135" spans="1:50" s="4" customFormat="1" ht="21.6" customHeight="1" x14ac:dyDescent="0.25">
      <c r="A135" s="12">
        <v>118</v>
      </c>
      <c r="B135" s="31" t="s">
        <v>26</v>
      </c>
      <c r="C135" s="36" t="s">
        <v>31</v>
      </c>
      <c r="D135" s="52">
        <v>50</v>
      </c>
      <c r="E135" s="10"/>
      <c r="F135" s="11">
        <f t="shared" si="9"/>
        <v>0</v>
      </c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</row>
    <row r="136" spans="1:50" s="4" customFormat="1" ht="21.6" customHeight="1" x14ac:dyDescent="0.25">
      <c r="A136" s="12">
        <v>119</v>
      </c>
      <c r="B136" s="33" t="s">
        <v>46</v>
      </c>
      <c r="C136" s="36" t="s">
        <v>30</v>
      </c>
      <c r="D136" s="52">
        <v>10</v>
      </c>
      <c r="E136" s="10"/>
      <c r="F136" s="11">
        <f t="shared" si="9"/>
        <v>0</v>
      </c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</row>
    <row r="137" spans="1:50" s="4" customFormat="1" ht="10.8" customHeight="1" x14ac:dyDescent="0.25">
      <c r="A137" s="12">
        <v>120</v>
      </c>
      <c r="B137" s="69" t="s">
        <v>88</v>
      </c>
      <c r="C137" s="50" t="s">
        <v>10</v>
      </c>
      <c r="D137" s="65">
        <v>1</v>
      </c>
      <c r="E137" s="10"/>
      <c r="F137" s="11">
        <f>SUM(D137*E137)</f>
        <v>0</v>
      </c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</row>
    <row r="138" spans="1:50" s="4" customFormat="1" ht="21.6" customHeight="1" x14ac:dyDescent="0.25">
      <c r="A138" s="12">
        <v>121</v>
      </c>
      <c r="B138" s="32" t="s">
        <v>47</v>
      </c>
      <c r="C138" s="36" t="s">
        <v>30</v>
      </c>
      <c r="D138" s="52">
        <v>40</v>
      </c>
      <c r="E138" s="10"/>
      <c r="F138" s="11">
        <f>SUM(D138*E138)</f>
        <v>0</v>
      </c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</row>
    <row r="139" spans="1:50" s="21" customFormat="1" ht="21.6" customHeight="1" x14ac:dyDescent="0.25">
      <c r="A139" s="12">
        <v>122</v>
      </c>
      <c r="B139" s="19" t="s">
        <v>18</v>
      </c>
      <c r="C139" s="23" t="s">
        <v>19</v>
      </c>
      <c r="D139" s="20">
        <v>3</v>
      </c>
      <c r="E139" s="10"/>
      <c r="F139" s="11">
        <f>SUM(D139*E139)</f>
        <v>0</v>
      </c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</row>
    <row r="140" spans="1:50" s="4" customFormat="1" ht="10.8" customHeight="1" x14ac:dyDescent="0.25">
      <c r="A140" s="12">
        <v>123</v>
      </c>
      <c r="B140" s="22" t="s">
        <v>44</v>
      </c>
      <c r="C140" s="23" t="s">
        <v>19</v>
      </c>
      <c r="D140" s="24">
        <v>3</v>
      </c>
      <c r="E140" s="10"/>
      <c r="F140" s="11">
        <f>SUM(D140*E140)</f>
        <v>0</v>
      </c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</row>
    <row r="141" spans="1:50" s="4" customFormat="1" ht="10.8" customHeight="1" x14ac:dyDescent="0.25">
      <c r="A141" s="12">
        <v>124</v>
      </c>
      <c r="B141" s="22" t="s">
        <v>20</v>
      </c>
      <c r="C141" s="23" t="s">
        <v>19</v>
      </c>
      <c r="D141" s="24">
        <v>3</v>
      </c>
      <c r="E141" s="10"/>
      <c r="F141" s="11">
        <f>SUM(D141*E141)</f>
        <v>0</v>
      </c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</row>
    <row r="142" spans="1:50" s="26" customFormat="1" ht="12.6" customHeight="1" x14ac:dyDescent="0.25">
      <c r="A142" s="84" t="s">
        <v>13</v>
      </c>
      <c r="B142" s="85"/>
      <c r="C142" s="85"/>
      <c r="D142" s="85"/>
      <c r="E142" s="85"/>
      <c r="F142" s="86"/>
      <c r="G142" s="25"/>
      <c r="H142" s="25"/>
    </row>
    <row r="143" spans="1:50" s="4" customFormat="1" ht="10.8" customHeight="1" x14ac:dyDescent="0.25">
      <c r="A143" s="12">
        <v>125</v>
      </c>
      <c r="B143" s="18" t="s">
        <v>14</v>
      </c>
      <c r="C143" s="14" t="s">
        <v>10</v>
      </c>
      <c r="D143" s="16">
        <v>3</v>
      </c>
      <c r="E143" s="17"/>
      <c r="F143" s="11">
        <f t="shared" ref="F143:F147" si="10">SUM(D143*E143)</f>
        <v>0</v>
      </c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</row>
    <row r="144" spans="1:50" s="4" customFormat="1" ht="21.6" customHeight="1" x14ac:dyDescent="0.25">
      <c r="A144" s="12">
        <v>126</v>
      </c>
      <c r="B144" s="18" t="s">
        <v>43</v>
      </c>
      <c r="C144" s="14" t="s">
        <v>10</v>
      </c>
      <c r="D144" s="16">
        <v>1</v>
      </c>
      <c r="E144" s="17"/>
      <c r="F144" s="11">
        <f t="shared" si="10"/>
        <v>0</v>
      </c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</row>
    <row r="145" spans="1:47" s="4" customFormat="1" ht="32.4" customHeight="1" x14ac:dyDescent="0.25">
      <c r="A145" s="12">
        <v>127</v>
      </c>
      <c r="B145" s="18" t="s">
        <v>15</v>
      </c>
      <c r="C145" s="14" t="s">
        <v>16</v>
      </c>
      <c r="D145" s="16">
        <v>1</v>
      </c>
      <c r="E145" s="17"/>
      <c r="F145" s="11">
        <f t="shared" si="10"/>
        <v>0</v>
      </c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</row>
    <row r="146" spans="1:47" s="26" customFormat="1" ht="10.8" customHeight="1" x14ac:dyDescent="0.25">
      <c r="A146" s="12">
        <v>128</v>
      </c>
      <c r="B146" s="19" t="s">
        <v>21</v>
      </c>
      <c r="C146" s="27" t="s">
        <v>16</v>
      </c>
      <c r="D146" s="28">
        <v>1</v>
      </c>
      <c r="E146" s="29"/>
      <c r="F146" s="11">
        <f t="shared" si="10"/>
        <v>0</v>
      </c>
      <c r="G146" s="25"/>
      <c r="H146" s="25"/>
    </row>
    <row r="147" spans="1:47" s="26" customFormat="1" ht="10.8" customHeight="1" x14ac:dyDescent="0.25">
      <c r="A147" s="12">
        <v>129</v>
      </c>
      <c r="B147" s="43" t="s">
        <v>22</v>
      </c>
      <c r="C147" s="44" t="s">
        <v>17</v>
      </c>
      <c r="D147" s="45">
        <v>0.2</v>
      </c>
      <c r="E147" s="46"/>
      <c r="F147" s="47">
        <f t="shared" si="10"/>
        <v>0</v>
      </c>
      <c r="G147" s="25"/>
    </row>
    <row r="148" spans="1:47" s="26" customFormat="1" ht="12.6" customHeight="1" thickBot="1" x14ac:dyDescent="0.3">
      <c r="A148" s="79" t="s">
        <v>75</v>
      </c>
      <c r="B148" s="79"/>
      <c r="C148" s="79"/>
      <c r="D148" s="79"/>
      <c r="E148" s="80"/>
      <c r="F148" s="48">
        <f>SUM(F122:F147)</f>
        <v>0</v>
      </c>
      <c r="G148" s="25"/>
    </row>
    <row r="149" spans="1:47" s="4" customFormat="1" ht="12.75" customHeight="1" x14ac:dyDescent="0.25">
      <c r="A149" s="81" t="s">
        <v>68</v>
      </c>
      <c r="B149" s="82"/>
      <c r="C149" s="82"/>
      <c r="D149" s="82"/>
      <c r="E149" s="82"/>
      <c r="F149" s="83"/>
      <c r="G149" s="1"/>
      <c r="H149" s="1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</row>
    <row r="150" spans="1:47" s="4" customFormat="1" ht="10.8" customHeight="1" x14ac:dyDescent="0.25">
      <c r="A150" s="12">
        <v>130</v>
      </c>
      <c r="B150" s="35" t="s">
        <v>33</v>
      </c>
      <c r="C150" s="36" t="s">
        <v>28</v>
      </c>
      <c r="D150" s="24">
        <v>5</v>
      </c>
      <c r="E150" s="10"/>
      <c r="F150" s="11">
        <f t="shared" ref="F150:F164" si="11">SUM(D150*E150)</f>
        <v>0</v>
      </c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</row>
    <row r="151" spans="1:47" s="4" customFormat="1" ht="10.8" customHeight="1" x14ac:dyDescent="0.25">
      <c r="A151" s="12">
        <v>131</v>
      </c>
      <c r="B151" s="61" t="s">
        <v>77</v>
      </c>
      <c r="C151" s="50" t="s">
        <v>17</v>
      </c>
      <c r="D151" s="62">
        <v>0.05</v>
      </c>
      <c r="E151" s="10"/>
      <c r="F151" s="11">
        <f t="shared" si="11"/>
        <v>0</v>
      </c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</row>
    <row r="152" spans="1:47" s="4" customFormat="1" ht="10.8" customHeight="1" x14ac:dyDescent="0.25">
      <c r="A152" s="12">
        <v>132</v>
      </c>
      <c r="B152" s="63" t="s">
        <v>78</v>
      </c>
      <c r="C152" s="64" t="s">
        <v>11</v>
      </c>
      <c r="D152" s="52">
        <v>46</v>
      </c>
      <c r="E152" s="10"/>
      <c r="F152" s="11">
        <f t="shared" si="11"/>
        <v>0</v>
      </c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</row>
    <row r="153" spans="1:47" s="4" customFormat="1" ht="21.6" customHeight="1" x14ac:dyDescent="0.25">
      <c r="A153" s="12">
        <v>133</v>
      </c>
      <c r="B153" s="19" t="s">
        <v>48</v>
      </c>
      <c r="C153" s="36" t="s">
        <v>29</v>
      </c>
      <c r="D153" s="68">
        <v>147</v>
      </c>
      <c r="E153" s="10"/>
      <c r="F153" s="11">
        <f t="shared" si="11"/>
        <v>0</v>
      </c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</row>
    <row r="154" spans="1:47" s="4" customFormat="1" ht="10.8" customHeight="1" x14ac:dyDescent="0.25">
      <c r="A154" s="12">
        <v>134</v>
      </c>
      <c r="B154" s="61" t="s">
        <v>41</v>
      </c>
      <c r="C154" s="50" t="s">
        <v>10</v>
      </c>
      <c r="D154" s="65">
        <v>1</v>
      </c>
      <c r="E154" s="10"/>
      <c r="F154" s="11">
        <f t="shared" si="11"/>
        <v>0</v>
      </c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</row>
    <row r="155" spans="1:47" s="4" customFormat="1" ht="10.8" customHeight="1" x14ac:dyDescent="0.25">
      <c r="A155" s="12">
        <v>135</v>
      </c>
      <c r="B155" s="49" t="s">
        <v>79</v>
      </c>
      <c r="C155" s="50" t="s">
        <v>11</v>
      </c>
      <c r="D155" s="65">
        <v>10</v>
      </c>
      <c r="E155" s="10"/>
      <c r="F155" s="11">
        <f t="shared" si="11"/>
        <v>0</v>
      </c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</row>
    <row r="156" spans="1:47" s="4" customFormat="1" ht="10.8" customHeight="1" x14ac:dyDescent="0.25">
      <c r="A156" s="12">
        <v>136</v>
      </c>
      <c r="B156" s="49" t="s">
        <v>91</v>
      </c>
      <c r="C156" s="50" t="s">
        <v>49</v>
      </c>
      <c r="D156" s="65">
        <v>1</v>
      </c>
      <c r="E156" s="10"/>
      <c r="F156" s="11">
        <f t="shared" si="11"/>
        <v>0</v>
      </c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</row>
    <row r="157" spans="1:47" s="4" customFormat="1" ht="21.6" customHeight="1" x14ac:dyDescent="0.25">
      <c r="A157" s="12">
        <v>137</v>
      </c>
      <c r="B157" s="66" t="s">
        <v>50</v>
      </c>
      <c r="C157" s="64" t="s">
        <v>11</v>
      </c>
      <c r="D157" s="67">
        <v>509</v>
      </c>
      <c r="E157" s="10"/>
      <c r="F157" s="11">
        <f t="shared" si="11"/>
        <v>0</v>
      </c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</row>
    <row r="158" spans="1:47" s="4" customFormat="1" ht="10.8" customHeight="1" x14ac:dyDescent="0.25">
      <c r="A158" s="12">
        <v>138</v>
      </c>
      <c r="B158" s="61" t="s">
        <v>51</v>
      </c>
      <c r="C158" s="50" t="s">
        <v>10</v>
      </c>
      <c r="D158" s="65">
        <v>5</v>
      </c>
      <c r="E158" s="10"/>
      <c r="F158" s="11">
        <f t="shared" si="11"/>
        <v>0</v>
      </c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</row>
    <row r="159" spans="1:47" s="4" customFormat="1" ht="10.8" customHeight="1" x14ac:dyDescent="0.25">
      <c r="A159" s="12">
        <v>139</v>
      </c>
      <c r="B159" s="49" t="s">
        <v>81</v>
      </c>
      <c r="C159" s="50" t="s">
        <v>82</v>
      </c>
      <c r="D159" s="51">
        <v>3.05</v>
      </c>
      <c r="E159" s="10"/>
      <c r="F159" s="11">
        <f t="shared" si="11"/>
        <v>0</v>
      </c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</row>
    <row r="160" spans="1:47" s="4" customFormat="1" ht="21.6" customHeight="1" x14ac:dyDescent="0.25">
      <c r="A160" s="12">
        <v>140</v>
      </c>
      <c r="B160" s="19" t="s">
        <v>42</v>
      </c>
      <c r="C160" s="36" t="s">
        <v>30</v>
      </c>
      <c r="D160" s="68">
        <v>130</v>
      </c>
      <c r="E160" s="10"/>
      <c r="F160" s="11">
        <f t="shared" si="11"/>
        <v>0</v>
      </c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</row>
    <row r="161" spans="1:47" s="4" customFormat="1" ht="21.6" customHeight="1" x14ac:dyDescent="0.25">
      <c r="A161" s="12">
        <v>141</v>
      </c>
      <c r="B161" s="18" t="s">
        <v>32</v>
      </c>
      <c r="C161" s="36" t="s">
        <v>30</v>
      </c>
      <c r="D161" s="67">
        <v>219</v>
      </c>
      <c r="E161" s="10"/>
      <c r="F161" s="11">
        <f t="shared" si="11"/>
        <v>0</v>
      </c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</row>
    <row r="162" spans="1:47" s="4" customFormat="1" ht="10.8" customHeight="1" x14ac:dyDescent="0.25">
      <c r="A162" s="12">
        <v>142</v>
      </c>
      <c r="B162" s="70" t="s">
        <v>85</v>
      </c>
      <c r="C162" s="50" t="s">
        <v>10</v>
      </c>
      <c r="D162" s="65">
        <v>2</v>
      </c>
      <c r="E162" s="10"/>
      <c r="F162" s="11">
        <f t="shared" si="11"/>
        <v>0</v>
      </c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</row>
    <row r="163" spans="1:47" s="4" customFormat="1" ht="10.8" customHeight="1" x14ac:dyDescent="0.25">
      <c r="A163" s="12">
        <v>143</v>
      </c>
      <c r="B163" s="54" t="s">
        <v>86</v>
      </c>
      <c r="C163" s="36" t="s">
        <v>30</v>
      </c>
      <c r="D163" s="71">
        <v>30</v>
      </c>
      <c r="E163" s="10"/>
      <c r="F163" s="11">
        <f t="shared" si="11"/>
        <v>0</v>
      </c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</row>
    <row r="164" spans="1:47" s="4" customFormat="1" ht="21.6" customHeight="1" x14ac:dyDescent="0.25">
      <c r="A164" s="12">
        <v>144</v>
      </c>
      <c r="B164" s="31" t="s">
        <v>26</v>
      </c>
      <c r="C164" s="36" t="s">
        <v>31</v>
      </c>
      <c r="D164" s="71">
        <v>200</v>
      </c>
      <c r="E164" s="10"/>
      <c r="F164" s="11">
        <f t="shared" si="11"/>
        <v>0</v>
      </c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</row>
    <row r="165" spans="1:47" s="4" customFormat="1" ht="21.6" customHeight="1" x14ac:dyDescent="0.25">
      <c r="A165" s="12">
        <v>145</v>
      </c>
      <c r="B165" s="33" t="s">
        <v>46</v>
      </c>
      <c r="C165" s="36" t="s">
        <v>30</v>
      </c>
      <c r="D165" s="71">
        <v>44</v>
      </c>
      <c r="E165" s="10"/>
      <c r="F165" s="11">
        <f>SUM(D165*E165)</f>
        <v>0</v>
      </c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</row>
    <row r="166" spans="1:47" s="4" customFormat="1" ht="10.8" customHeight="1" x14ac:dyDescent="0.25">
      <c r="A166" s="12">
        <v>146</v>
      </c>
      <c r="B166" s="70" t="s">
        <v>87</v>
      </c>
      <c r="C166" s="50" t="s">
        <v>10</v>
      </c>
      <c r="D166" s="65">
        <v>2</v>
      </c>
      <c r="E166" s="10"/>
      <c r="F166" s="11">
        <f>SUM(D166*E166)</f>
        <v>0</v>
      </c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</row>
    <row r="167" spans="1:47" s="4" customFormat="1" ht="10.8" customHeight="1" x14ac:dyDescent="0.25">
      <c r="A167" s="12">
        <v>147</v>
      </c>
      <c r="B167" s="54" t="s">
        <v>86</v>
      </c>
      <c r="C167" s="36" t="s">
        <v>30</v>
      </c>
      <c r="D167" s="52">
        <v>15</v>
      </c>
      <c r="E167" s="10"/>
      <c r="F167" s="11">
        <f t="shared" ref="F167:F185" si="12">SUM(D167*E167)</f>
        <v>0</v>
      </c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</row>
    <row r="168" spans="1:47" s="4" customFormat="1" ht="21.6" customHeight="1" x14ac:dyDescent="0.25">
      <c r="A168" s="12">
        <v>148</v>
      </c>
      <c r="B168" s="31" t="s">
        <v>26</v>
      </c>
      <c r="C168" s="36" t="s">
        <v>31</v>
      </c>
      <c r="D168" s="52">
        <v>100</v>
      </c>
      <c r="E168" s="10"/>
      <c r="F168" s="11">
        <f t="shared" si="12"/>
        <v>0</v>
      </c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</row>
    <row r="169" spans="1:47" s="4" customFormat="1" ht="21.6" customHeight="1" x14ac:dyDescent="0.25">
      <c r="A169" s="12">
        <v>149</v>
      </c>
      <c r="B169" s="73" t="s">
        <v>46</v>
      </c>
      <c r="C169" s="36" t="s">
        <v>30</v>
      </c>
      <c r="D169" s="52">
        <v>20</v>
      </c>
      <c r="E169" s="10"/>
      <c r="F169" s="11">
        <f t="shared" si="12"/>
        <v>0</v>
      </c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</row>
    <row r="170" spans="1:47" s="4" customFormat="1" ht="21.6" customHeight="1" x14ac:dyDescent="0.25">
      <c r="A170" s="12">
        <v>150</v>
      </c>
      <c r="B170" s="60" t="s">
        <v>72</v>
      </c>
      <c r="C170" s="36" t="s">
        <v>10</v>
      </c>
      <c r="D170" s="24">
        <v>1</v>
      </c>
      <c r="E170" s="10"/>
      <c r="F170" s="11">
        <f t="shared" si="12"/>
        <v>0</v>
      </c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</row>
    <row r="171" spans="1:47" s="4" customFormat="1" ht="10.8" customHeight="1" x14ac:dyDescent="0.25">
      <c r="A171" s="12">
        <v>151</v>
      </c>
      <c r="B171" s="72" t="s">
        <v>92</v>
      </c>
      <c r="C171" s="50" t="s">
        <v>10</v>
      </c>
      <c r="D171" s="25">
        <v>1</v>
      </c>
      <c r="E171" s="10"/>
      <c r="F171" s="11">
        <f t="shared" si="12"/>
        <v>0</v>
      </c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</row>
    <row r="172" spans="1:47" s="4" customFormat="1" ht="10.8" customHeight="1" x14ac:dyDescent="0.25">
      <c r="A172" s="12">
        <v>152</v>
      </c>
      <c r="B172" s="72" t="s">
        <v>97</v>
      </c>
      <c r="C172" s="50" t="s">
        <v>98</v>
      </c>
      <c r="D172" s="65">
        <v>30</v>
      </c>
      <c r="E172" s="10"/>
      <c r="F172" s="11">
        <f t="shared" si="12"/>
        <v>0</v>
      </c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</row>
    <row r="173" spans="1:47" s="4" customFormat="1" ht="21.6" customHeight="1" x14ac:dyDescent="0.25">
      <c r="A173" s="12">
        <v>153</v>
      </c>
      <c r="B173" s="56" t="s">
        <v>93</v>
      </c>
      <c r="C173" s="50" t="s">
        <v>99</v>
      </c>
      <c r="D173" s="65">
        <v>375</v>
      </c>
      <c r="E173" s="10"/>
      <c r="F173" s="11">
        <f t="shared" si="12"/>
        <v>0</v>
      </c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</row>
    <row r="174" spans="1:47" s="4" customFormat="1" ht="10.8" customHeight="1" x14ac:dyDescent="0.25">
      <c r="A174" s="12">
        <v>154</v>
      </c>
      <c r="B174" s="54" t="s">
        <v>52</v>
      </c>
      <c r="C174" s="50" t="s">
        <v>11</v>
      </c>
      <c r="D174" s="65">
        <v>20</v>
      </c>
      <c r="E174" s="10"/>
      <c r="F174" s="11">
        <f t="shared" si="12"/>
        <v>0</v>
      </c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</row>
    <row r="175" spans="1:47" s="4" customFormat="1" ht="21.6" customHeight="1" x14ac:dyDescent="0.25">
      <c r="A175" s="12">
        <v>155</v>
      </c>
      <c r="B175" s="57" t="s">
        <v>53</v>
      </c>
      <c r="C175" s="50" t="s">
        <v>99</v>
      </c>
      <c r="D175" s="65">
        <v>21</v>
      </c>
      <c r="E175" s="10"/>
      <c r="F175" s="11">
        <f t="shared" si="12"/>
        <v>0</v>
      </c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</row>
    <row r="176" spans="1:47" s="4" customFormat="1" ht="21.6" customHeight="1" x14ac:dyDescent="0.25">
      <c r="A176" s="12">
        <v>156</v>
      </c>
      <c r="B176" s="54" t="s">
        <v>54</v>
      </c>
      <c r="C176" s="50" t="s">
        <v>98</v>
      </c>
      <c r="D176" s="65">
        <v>161</v>
      </c>
      <c r="E176" s="10"/>
      <c r="F176" s="11">
        <f t="shared" si="12"/>
        <v>0</v>
      </c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</row>
    <row r="177" spans="1:50" s="4" customFormat="1" ht="21.6" customHeight="1" x14ac:dyDescent="0.25">
      <c r="A177" s="12">
        <v>157</v>
      </c>
      <c r="B177" s="54" t="s">
        <v>55</v>
      </c>
      <c r="C177" s="50" t="s">
        <v>98</v>
      </c>
      <c r="D177" s="65">
        <v>132</v>
      </c>
      <c r="E177" s="10"/>
      <c r="F177" s="11">
        <f t="shared" si="12"/>
        <v>0</v>
      </c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</row>
    <row r="178" spans="1:50" s="4" customFormat="1" ht="10.8" customHeight="1" x14ac:dyDescent="0.25">
      <c r="A178" s="12">
        <v>158</v>
      </c>
      <c r="B178" s="54" t="s">
        <v>94</v>
      </c>
      <c r="C178" s="50" t="s">
        <v>98</v>
      </c>
      <c r="D178" s="65">
        <v>310</v>
      </c>
      <c r="E178" s="10"/>
      <c r="F178" s="11">
        <f t="shared" si="12"/>
        <v>0</v>
      </c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</row>
    <row r="179" spans="1:50" s="4" customFormat="1" ht="21.6" customHeight="1" x14ac:dyDescent="0.25">
      <c r="A179" s="12">
        <v>159</v>
      </c>
      <c r="B179" s="31" t="s">
        <v>26</v>
      </c>
      <c r="C179" s="50" t="s">
        <v>98</v>
      </c>
      <c r="D179" s="65">
        <v>304</v>
      </c>
      <c r="E179" s="10"/>
      <c r="F179" s="11">
        <f t="shared" si="12"/>
        <v>0</v>
      </c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</row>
    <row r="180" spans="1:50" s="4" customFormat="1" ht="21.6" customHeight="1" x14ac:dyDescent="0.25">
      <c r="A180" s="12">
        <v>160</v>
      </c>
      <c r="B180" s="58" t="s">
        <v>95</v>
      </c>
      <c r="C180" s="50" t="s">
        <v>98</v>
      </c>
      <c r="D180" s="65">
        <v>110</v>
      </c>
      <c r="E180" s="10"/>
      <c r="F180" s="11">
        <f t="shared" si="12"/>
        <v>0</v>
      </c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</row>
    <row r="181" spans="1:50" s="4" customFormat="1" ht="10.8" customHeight="1" x14ac:dyDescent="0.25">
      <c r="A181" s="12">
        <v>161</v>
      </c>
      <c r="B181" s="54" t="s">
        <v>100</v>
      </c>
      <c r="C181" s="50" t="s">
        <v>98</v>
      </c>
      <c r="D181" s="65">
        <v>9</v>
      </c>
      <c r="E181" s="10"/>
      <c r="F181" s="11">
        <f t="shared" si="12"/>
        <v>0</v>
      </c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</row>
    <row r="182" spans="1:50" s="4" customFormat="1" ht="21.6" customHeight="1" x14ac:dyDescent="0.25">
      <c r="A182" s="12">
        <v>162</v>
      </c>
      <c r="B182" s="59" t="s">
        <v>56</v>
      </c>
      <c r="C182" s="50" t="s">
        <v>98</v>
      </c>
      <c r="D182" s="65">
        <v>149</v>
      </c>
      <c r="E182" s="10"/>
      <c r="F182" s="11">
        <f t="shared" si="12"/>
        <v>0</v>
      </c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</row>
    <row r="183" spans="1:50" s="4" customFormat="1" ht="10.8" customHeight="1" x14ac:dyDescent="0.25">
      <c r="A183" s="12">
        <v>163</v>
      </c>
      <c r="B183" s="54" t="s">
        <v>101</v>
      </c>
      <c r="C183" s="50" t="s">
        <v>11</v>
      </c>
      <c r="D183" s="65">
        <v>25</v>
      </c>
      <c r="E183" s="10"/>
      <c r="F183" s="11">
        <f t="shared" si="12"/>
        <v>0</v>
      </c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</row>
    <row r="184" spans="1:50" s="4" customFormat="1" ht="10.8" customHeight="1" x14ac:dyDescent="0.25">
      <c r="A184" s="12">
        <v>164</v>
      </c>
      <c r="B184" s="54" t="s">
        <v>102</v>
      </c>
      <c r="C184" s="50" t="s">
        <v>11</v>
      </c>
      <c r="D184" s="65">
        <v>25</v>
      </c>
      <c r="E184" s="10"/>
      <c r="F184" s="11">
        <f t="shared" si="12"/>
        <v>0</v>
      </c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</row>
    <row r="185" spans="1:50" s="4" customFormat="1" ht="21.6" customHeight="1" x14ac:dyDescent="0.25">
      <c r="A185" s="12">
        <v>165</v>
      </c>
      <c r="B185" s="56" t="s">
        <v>57</v>
      </c>
      <c r="C185" s="50" t="s">
        <v>98</v>
      </c>
      <c r="D185" s="65">
        <v>133</v>
      </c>
      <c r="E185" s="10"/>
      <c r="F185" s="11">
        <f t="shared" si="12"/>
        <v>0</v>
      </c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</row>
    <row r="186" spans="1:50" s="4" customFormat="1" ht="21.6" customHeight="1" x14ac:dyDescent="0.25">
      <c r="A186" s="12">
        <v>166</v>
      </c>
      <c r="B186" s="53" t="s">
        <v>58</v>
      </c>
      <c r="C186" s="50" t="s">
        <v>98</v>
      </c>
      <c r="D186" s="65">
        <v>50</v>
      </c>
      <c r="E186" s="10"/>
      <c r="F186" s="11">
        <f t="shared" ref="F186:F187" si="13">SUM(D186*E186)</f>
        <v>0</v>
      </c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</row>
    <row r="187" spans="1:50" s="4" customFormat="1" ht="10.8" customHeight="1" x14ac:dyDescent="0.25">
      <c r="A187" s="12">
        <v>167</v>
      </c>
      <c r="B187" s="54" t="s">
        <v>59</v>
      </c>
      <c r="C187" s="50" t="s">
        <v>98</v>
      </c>
      <c r="D187" s="65">
        <v>355</v>
      </c>
      <c r="E187" s="10"/>
      <c r="F187" s="11">
        <f t="shared" si="13"/>
        <v>0</v>
      </c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</row>
    <row r="188" spans="1:50" s="21" customFormat="1" ht="21.6" customHeight="1" x14ac:dyDescent="0.25">
      <c r="A188" s="12">
        <v>168</v>
      </c>
      <c r="B188" s="19" t="s">
        <v>18</v>
      </c>
      <c r="C188" s="23" t="s">
        <v>19</v>
      </c>
      <c r="D188" s="20">
        <v>4</v>
      </c>
      <c r="E188" s="10"/>
      <c r="F188" s="11">
        <f>SUM(D188*E188)</f>
        <v>0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  <c r="AR188" s="9"/>
      <c r="AS188" s="9"/>
      <c r="AT188" s="9"/>
      <c r="AU188" s="9"/>
      <c r="AV188" s="9"/>
      <c r="AW188" s="9"/>
      <c r="AX188" s="9"/>
    </row>
    <row r="189" spans="1:50" s="4" customFormat="1" ht="21.6" customHeight="1" x14ac:dyDescent="0.25">
      <c r="A189" s="12">
        <v>169</v>
      </c>
      <c r="B189" s="22" t="s">
        <v>27</v>
      </c>
      <c r="C189" s="23" t="s">
        <v>19</v>
      </c>
      <c r="D189" s="24">
        <v>4</v>
      </c>
      <c r="E189" s="10"/>
      <c r="F189" s="11">
        <f>SUM(D189*E189)</f>
        <v>0</v>
      </c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</row>
    <row r="190" spans="1:50" s="4" customFormat="1" ht="10.8" customHeight="1" x14ac:dyDescent="0.25">
      <c r="A190" s="12">
        <v>170</v>
      </c>
      <c r="B190" s="22" t="s">
        <v>20</v>
      </c>
      <c r="C190" s="23" t="s">
        <v>19</v>
      </c>
      <c r="D190" s="24">
        <v>4</v>
      </c>
      <c r="E190" s="10"/>
      <c r="F190" s="11">
        <f>SUM(D190*E190)</f>
        <v>0</v>
      </c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</row>
    <row r="191" spans="1:50" s="26" customFormat="1" ht="12.6" customHeight="1" x14ac:dyDescent="0.25">
      <c r="A191" s="84" t="s">
        <v>13</v>
      </c>
      <c r="B191" s="85"/>
      <c r="C191" s="85"/>
      <c r="D191" s="85"/>
      <c r="E191" s="85"/>
      <c r="F191" s="86"/>
      <c r="G191" s="25"/>
      <c r="H191" s="25"/>
    </row>
    <row r="192" spans="1:50" s="4" customFormat="1" ht="10.8" customHeight="1" x14ac:dyDescent="0.25">
      <c r="A192" s="12">
        <v>171</v>
      </c>
      <c r="B192" s="18" t="s">
        <v>14</v>
      </c>
      <c r="C192" s="14" t="s">
        <v>10</v>
      </c>
      <c r="D192" s="16">
        <v>4</v>
      </c>
      <c r="E192" s="17"/>
      <c r="F192" s="11">
        <f t="shared" ref="F192:F196" si="14">SUM(D192*E192)</f>
        <v>0</v>
      </c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</row>
    <row r="193" spans="1:47" s="4" customFormat="1" ht="21.6" customHeight="1" x14ac:dyDescent="0.25">
      <c r="A193" s="12">
        <v>172</v>
      </c>
      <c r="B193" s="18" t="s">
        <v>43</v>
      </c>
      <c r="C193" s="14" t="s">
        <v>10</v>
      </c>
      <c r="D193" s="16">
        <v>1</v>
      </c>
      <c r="E193" s="17"/>
      <c r="F193" s="11">
        <f t="shared" si="14"/>
        <v>0</v>
      </c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</row>
    <row r="194" spans="1:47" s="4" customFormat="1" ht="32.4" customHeight="1" x14ac:dyDescent="0.25">
      <c r="A194" s="12">
        <v>173</v>
      </c>
      <c r="B194" s="18" t="s">
        <v>15</v>
      </c>
      <c r="C194" s="14" t="s">
        <v>16</v>
      </c>
      <c r="D194" s="16">
        <v>1</v>
      </c>
      <c r="E194" s="17"/>
      <c r="F194" s="11">
        <f t="shared" si="14"/>
        <v>0</v>
      </c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</row>
    <row r="195" spans="1:47" s="26" customFormat="1" ht="10.8" customHeight="1" x14ac:dyDescent="0.25">
      <c r="A195" s="12">
        <v>174</v>
      </c>
      <c r="B195" s="19" t="s">
        <v>21</v>
      </c>
      <c r="C195" s="27" t="s">
        <v>16</v>
      </c>
      <c r="D195" s="28">
        <v>1</v>
      </c>
      <c r="E195" s="29"/>
      <c r="F195" s="11">
        <f t="shared" si="14"/>
        <v>0</v>
      </c>
      <c r="G195" s="25"/>
      <c r="H195" s="25"/>
    </row>
    <row r="196" spans="1:47" s="26" customFormat="1" ht="10.8" customHeight="1" x14ac:dyDescent="0.25">
      <c r="A196" s="12">
        <v>175</v>
      </c>
      <c r="B196" s="43" t="s">
        <v>22</v>
      </c>
      <c r="C196" s="44" t="s">
        <v>17</v>
      </c>
      <c r="D196" s="45">
        <v>0.23</v>
      </c>
      <c r="E196" s="46"/>
      <c r="F196" s="47">
        <f t="shared" si="14"/>
        <v>0</v>
      </c>
      <c r="G196" s="25"/>
    </row>
    <row r="197" spans="1:47" s="26" customFormat="1" ht="12.6" customHeight="1" thickBot="1" x14ac:dyDescent="0.3">
      <c r="A197" s="79" t="s">
        <v>76</v>
      </c>
      <c r="B197" s="79"/>
      <c r="C197" s="79"/>
      <c r="D197" s="79"/>
      <c r="E197" s="80"/>
      <c r="F197" s="48">
        <f>SUM(F150:F196)</f>
        <v>0</v>
      </c>
      <c r="G197" s="25"/>
    </row>
    <row r="198" spans="1:47" s="4" customFormat="1" ht="12.75" customHeight="1" x14ac:dyDescent="0.25">
      <c r="A198" s="81" t="s">
        <v>69</v>
      </c>
      <c r="B198" s="82"/>
      <c r="C198" s="82"/>
      <c r="D198" s="82"/>
      <c r="E198" s="82"/>
      <c r="F198" s="83"/>
      <c r="G198" s="1"/>
      <c r="H198" s="1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</row>
    <row r="199" spans="1:47" s="4" customFormat="1" ht="10.8" customHeight="1" x14ac:dyDescent="0.25">
      <c r="A199" s="12">
        <v>176</v>
      </c>
      <c r="B199" s="35" t="s">
        <v>33</v>
      </c>
      <c r="C199" s="36" t="s">
        <v>28</v>
      </c>
      <c r="D199" s="24">
        <v>5</v>
      </c>
      <c r="E199" s="10"/>
      <c r="F199" s="11">
        <f t="shared" ref="F199:F213" si="15">SUM(D199*E199)</f>
        <v>0</v>
      </c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</row>
    <row r="200" spans="1:47" s="4" customFormat="1" ht="10.8" customHeight="1" x14ac:dyDescent="0.25">
      <c r="A200" s="12">
        <v>177</v>
      </c>
      <c r="B200" s="61" t="s">
        <v>77</v>
      </c>
      <c r="C200" s="50" t="s">
        <v>17</v>
      </c>
      <c r="D200" s="62">
        <v>0.31</v>
      </c>
      <c r="E200" s="10"/>
      <c r="F200" s="11">
        <f t="shared" si="15"/>
        <v>0</v>
      </c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</row>
    <row r="201" spans="1:47" s="4" customFormat="1" ht="10.8" customHeight="1" x14ac:dyDescent="0.25">
      <c r="A201" s="12">
        <v>178</v>
      </c>
      <c r="B201" s="61" t="s">
        <v>90</v>
      </c>
      <c r="C201" s="50" t="s">
        <v>11</v>
      </c>
      <c r="D201" s="52">
        <v>15</v>
      </c>
      <c r="E201" s="10"/>
      <c r="F201" s="11">
        <f t="shared" si="15"/>
        <v>0</v>
      </c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</row>
    <row r="202" spans="1:47" s="4" customFormat="1" ht="21.6" customHeight="1" x14ac:dyDescent="0.25">
      <c r="A202" s="12">
        <v>179</v>
      </c>
      <c r="B202" s="66" t="s">
        <v>50</v>
      </c>
      <c r="C202" s="64" t="s">
        <v>11</v>
      </c>
      <c r="D202" s="67">
        <v>2788</v>
      </c>
      <c r="E202" s="10"/>
      <c r="F202" s="11">
        <f t="shared" si="15"/>
        <v>0</v>
      </c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</row>
    <row r="203" spans="1:47" s="4" customFormat="1" ht="10.8" customHeight="1" x14ac:dyDescent="0.25">
      <c r="A203" s="12">
        <v>180</v>
      </c>
      <c r="B203" s="61" t="s">
        <v>51</v>
      </c>
      <c r="C203" s="50" t="s">
        <v>10</v>
      </c>
      <c r="D203" s="65">
        <v>21</v>
      </c>
      <c r="E203" s="10"/>
      <c r="F203" s="11">
        <f t="shared" si="15"/>
        <v>0</v>
      </c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</row>
    <row r="204" spans="1:47" s="4" customFormat="1" ht="10.8" customHeight="1" x14ac:dyDescent="0.25">
      <c r="A204" s="12">
        <v>181</v>
      </c>
      <c r="B204" s="49" t="s">
        <v>81</v>
      </c>
      <c r="C204" s="50" t="s">
        <v>82</v>
      </c>
      <c r="D204" s="51">
        <v>16.73</v>
      </c>
      <c r="E204" s="10"/>
      <c r="F204" s="11">
        <f t="shared" si="15"/>
        <v>0</v>
      </c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</row>
    <row r="205" spans="1:47" s="4" customFormat="1" ht="21.6" customHeight="1" x14ac:dyDescent="0.25">
      <c r="A205" s="12">
        <v>182</v>
      </c>
      <c r="B205" s="18" t="s">
        <v>32</v>
      </c>
      <c r="C205" s="36" t="s">
        <v>30</v>
      </c>
      <c r="D205" s="67">
        <v>1293</v>
      </c>
      <c r="E205" s="10"/>
      <c r="F205" s="11">
        <f t="shared" si="15"/>
        <v>0</v>
      </c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  <c r="AS205" s="15"/>
      <c r="AT205" s="15"/>
      <c r="AU205" s="15"/>
    </row>
    <row r="206" spans="1:47" s="4" customFormat="1" ht="10.8" customHeight="1" x14ac:dyDescent="0.25">
      <c r="A206" s="12">
        <v>183</v>
      </c>
      <c r="B206" s="69" t="s">
        <v>84</v>
      </c>
      <c r="C206" s="50" t="s">
        <v>10</v>
      </c>
      <c r="D206" s="65">
        <v>4</v>
      </c>
      <c r="E206" s="10"/>
      <c r="F206" s="11">
        <f t="shared" si="15"/>
        <v>0</v>
      </c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  <c r="AS206" s="15"/>
      <c r="AT206" s="15"/>
      <c r="AU206" s="15"/>
    </row>
    <row r="207" spans="1:47" s="4" customFormat="1" ht="21.6" customHeight="1" x14ac:dyDescent="0.25">
      <c r="A207" s="12">
        <v>184</v>
      </c>
      <c r="B207" s="32" t="s">
        <v>47</v>
      </c>
      <c r="C207" s="36" t="s">
        <v>30</v>
      </c>
      <c r="D207" s="52">
        <v>56</v>
      </c>
      <c r="E207" s="10"/>
      <c r="F207" s="11">
        <f t="shared" si="15"/>
        <v>0</v>
      </c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</row>
    <row r="208" spans="1:47" s="4" customFormat="1" ht="10.8" customHeight="1" x14ac:dyDescent="0.25">
      <c r="A208" s="12">
        <v>185</v>
      </c>
      <c r="B208" s="70" t="s">
        <v>85</v>
      </c>
      <c r="C208" s="50" t="s">
        <v>10</v>
      </c>
      <c r="D208" s="65">
        <v>14</v>
      </c>
      <c r="E208" s="10"/>
      <c r="F208" s="11">
        <f t="shared" si="15"/>
        <v>0</v>
      </c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</row>
    <row r="209" spans="1:47" s="4" customFormat="1" ht="10.8" customHeight="1" x14ac:dyDescent="0.25">
      <c r="A209" s="12">
        <v>186</v>
      </c>
      <c r="B209" s="54" t="s">
        <v>86</v>
      </c>
      <c r="C209" s="36" t="s">
        <v>30</v>
      </c>
      <c r="D209" s="71">
        <v>210</v>
      </c>
      <c r="E209" s="10"/>
      <c r="F209" s="11">
        <f t="shared" si="15"/>
        <v>0</v>
      </c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</row>
    <row r="210" spans="1:47" s="4" customFormat="1" ht="21.6" customHeight="1" x14ac:dyDescent="0.25">
      <c r="A210" s="12">
        <v>187</v>
      </c>
      <c r="B210" s="31" t="s">
        <v>26</v>
      </c>
      <c r="C210" s="36" t="s">
        <v>31</v>
      </c>
      <c r="D210" s="71">
        <v>1400</v>
      </c>
      <c r="E210" s="10"/>
      <c r="F210" s="11">
        <f t="shared" si="15"/>
        <v>0</v>
      </c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</row>
    <row r="211" spans="1:47" s="4" customFormat="1" ht="21.6" customHeight="1" x14ac:dyDescent="0.25">
      <c r="A211" s="12">
        <v>188</v>
      </c>
      <c r="B211" s="33" t="s">
        <v>46</v>
      </c>
      <c r="C211" s="36" t="s">
        <v>30</v>
      </c>
      <c r="D211" s="71">
        <v>308</v>
      </c>
      <c r="E211" s="10"/>
      <c r="F211" s="11">
        <f t="shared" si="15"/>
        <v>0</v>
      </c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</row>
    <row r="212" spans="1:47" s="4" customFormat="1" ht="10.8" customHeight="1" x14ac:dyDescent="0.25">
      <c r="A212" s="12">
        <v>189</v>
      </c>
      <c r="B212" s="70" t="s">
        <v>87</v>
      </c>
      <c r="C212" s="50" t="s">
        <v>10</v>
      </c>
      <c r="D212" s="65">
        <v>1</v>
      </c>
      <c r="E212" s="10"/>
      <c r="F212" s="11">
        <f t="shared" si="15"/>
        <v>0</v>
      </c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</row>
    <row r="213" spans="1:47" s="4" customFormat="1" ht="10.8" customHeight="1" x14ac:dyDescent="0.25">
      <c r="A213" s="12">
        <v>190</v>
      </c>
      <c r="B213" s="54" t="s">
        <v>86</v>
      </c>
      <c r="C213" s="36" t="s">
        <v>30</v>
      </c>
      <c r="D213" s="52">
        <v>8</v>
      </c>
      <c r="E213" s="10"/>
      <c r="F213" s="11">
        <f t="shared" si="15"/>
        <v>0</v>
      </c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</row>
    <row r="214" spans="1:47" s="4" customFormat="1" ht="21.6" customHeight="1" x14ac:dyDescent="0.25">
      <c r="A214" s="12">
        <v>191</v>
      </c>
      <c r="B214" s="31" t="s">
        <v>26</v>
      </c>
      <c r="C214" s="36" t="s">
        <v>31</v>
      </c>
      <c r="D214" s="52">
        <v>50</v>
      </c>
      <c r="E214" s="10"/>
      <c r="F214" s="11">
        <f>SUM(D214*E214)</f>
        <v>0</v>
      </c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</row>
    <row r="215" spans="1:47" s="4" customFormat="1" ht="21.6" customHeight="1" x14ac:dyDescent="0.25">
      <c r="A215" s="12">
        <v>192</v>
      </c>
      <c r="B215" s="33" t="s">
        <v>46</v>
      </c>
      <c r="C215" s="36" t="s">
        <v>30</v>
      </c>
      <c r="D215" s="52">
        <v>10</v>
      </c>
      <c r="E215" s="10"/>
      <c r="F215" s="11">
        <f>SUM(D215*E215)</f>
        <v>0</v>
      </c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</row>
    <row r="216" spans="1:47" s="4" customFormat="1" ht="10.8" customHeight="1" x14ac:dyDescent="0.25">
      <c r="A216" s="12">
        <v>193</v>
      </c>
      <c r="B216" s="69" t="s">
        <v>103</v>
      </c>
      <c r="C216" s="50" t="s">
        <v>10</v>
      </c>
      <c r="D216" s="65">
        <v>1</v>
      </c>
      <c r="E216" s="10"/>
      <c r="F216" s="11">
        <f t="shared" ref="F216:F236" si="16">SUM(D216*E216)</f>
        <v>0</v>
      </c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</row>
    <row r="217" spans="1:47" s="4" customFormat="1" ht="10.8" customHeight="1" x14ac:dyDescent="0.25">
      <c r="A217" s="12">
        <v>194</v>
      </c>
      <c r="B217" s="54" t="s">
        <v>86</v>
      </c>
      <c r="C217" s="36" t="s">
        <v>30</v>
      </c>
      <c r="D217" s="52">
        <v>500</v>
      </c>
      <c r="E217" s="10"/>
      <c r="F217" s="11">
        <f t="shared" si="16"/>
        <v>0</v>
      </c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</row>
    <row r="218" spans="1:47" s="4" customFormat="1" ht="21.6" customHeight="1" x14ac:dyDescent="0.25">
      <c r="A218" s="12">
        <v>195</v>
      </c>
      <c r="B218" s="31" t="s">
        <v>26</v>
      </c>
      <c r="C218" s="36" t="s">
        <v>31</v>
      </c>
      <c r="D218" s="52">
        <v>423</v>
      </c>
      <c r="E218" s="10"/>
      <c r="F218" s="11">
        <f t="shared" si="16"/>
        <v>0</v>
      </c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</row>
    <row r="219" spans="1:47" s="4" customFormat="1" ht="21.6" customHeight="1" x14ac:dyDescent="0.25">
      <c r="A219" s="12">
        <v>196</v>
      </c>
      <c r="B219" s="32" t="s">
        <v>47</v>
      </c>
      <c r="C219" s="36" t="s">
        <v>30</v>
      </c>
      <c r="D219" s="52">
        <v>43</v>
      </c>
      <c r="E219" s="10"/>
      <c r="F219" s="11">
        <f t="shared" si="16"/>
        <v>0</v>
      </c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</row>
    <row r="220" spans="1:47" s="4" customFormat="1" ht="21.6" customHeight="1" x14ac:dyDescent="0.25">
      <c r="A220" s="12">
        <v>197</v>
      </c>
      <c r="B220" s="73" t="s">
        <v>46</v>
      </c>
      <c r="C220" s="36" t="s">
        <v>30</v>
      </c>
      <c r="D220" s="52">
        <v>85</v>
      </c>
      <c r="E220" s="10"/>
      <c r="F220" s="11">
        <f t="shared" si="16"/>
        <v>0</v>
      </c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</row>
    <row r="221" spans="1:47" s="4" customFormat="1" ht="21.6" customHeight="1" x14ac:dyDescent="0.25">
      <c r="A221" s="12">
        <v>198</v>
      </c>
      <c r="B221" s="60" t="s">
        <v>71</v>
      </c>
      <c r="C221" s="36" t="s">
        <v>10</v>
      </c>
      <c r="D221" s="24">
        <v>1</v>
      </c>
      <c r="E221" s="10"/>
      <c r="F221" s="11">
        <f t="shared" si="16"/>
        <v>0</v>
      </c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</row>
    <row r="222" spans="1:47" s="4" customFormat="1" ht="21.6" customHeight="1" x14ac:dyDescent="0.25">
      <c r="A222" s="12">
        <v>199</v>
      </c>
      <c r="B222" s="56" t="s">
        <v>105</v>
      </c>
      <c r="C222" s="50" t="s">
        <v>99</v>
      </c>
      <c r="D222" s="65">
        <v>43</v>
      </c>
      <c r="E222" s="10"/>
      <c r="F222" s="11">
        <f t="shared" si="16"/>
        <v>0</v>
      </c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</row>
    <row r="223" spans="1:47" s="4" customFormat="1" ht="21.6" customHeight="1" x14ac:dyDescent="0.25">
      <c r="A223" s="12">
        <v>200</v>
      </c>
      <c r="B223" s="57" t="s">
        <v>53</v>
      </c>
      <c r="C223" s="50" t="s">
        <v>99</v>
      </c>
      <c r="D223" s="65">
        <v>8</v>
      </c>
      <c r="E223" s="10"/>
      <c r="F223" s="11">
        <f t="shared" si="16"/>
        <v>0</v>
      </c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</row>
    <row r="224" spans="1:47" s="4" customFormat="1" ht="21.6" customHeight="1" x14ac:dyDescent="0.25">
      <c r="A224" s="12">
        <v>201</v>
      </c>
      <c r="B224" s="54" t="s">
        <v>54</v>
      </c>
      <c r="C224" s="50" t="s">
        <v>98</v>
      </c>
      <c r="D224" s="65">
        <v>205</v>
      </c>
      <c r="E224" s="10"/>
      <c r="F224" s="11">
        <f t="shared" si="16"/>
        <v>0</v>
      </c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</row>
    <row r="225" spans="1:50" s="4" customFormat="1" ht="21.6" customHeight="1" x14ac:dyDescent="0.25">
      <c r="A225" s="12">
        <v>202</v>
      </c>
      <c r="B225" s="54" t="s">
        <v>55</v>
      </c>
      <c r="C225" s="50" t="s">
        <v>98</v>
      </c>
      <c r="D225" s="65">
        <v>94</v>
      </c>
      <c r="E225" s="10"/>
      <c r="F225" s="11">
        <f t="shared" si="16"/>
        <v>0</v>
      </c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</row>
    <row r="226" spans="1:50" s="4" customFormat="1" ht="10.8" customHeight="1" x14ac:dyDescent="0.25">
      <c r="A226" s="12">
        <v>203</v>
      </c>
      <c r="B226" s="54" t="s">
        <v>94</v>
      </c>
      <c r="C226" s="50" t="s">
        <v>98</v>
      </c>
      <c r="D226" s="65">
        <v>315</v>
      </c>
      <c r="E226" s="10"/>
      <c r="F226" s="11">
        <f t="shared" si="16"/>
        <v>0</v>
      </c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</row>
    <row r="227" spans="1:50" s="4" customFormat="1" ht="21.6" customHeight="1" x14ac:dyDescent="0.25">
      <c r="A227" s="12">
        <v>204</v>
      </c>
      <c r="B227" s="31" t="s">
        <v>26</v>
      </c>
      <c r="C227" s="50" t="s">
        <v>98</v>
      </c>
      <c r="D227" s="65">
        <v>307</v>
      </c>
      <c r="E227" s="10"/>
      <c r="F227" s="11">
        <f t="shared" si="16"/>
        <v>0</v>
      </c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</row>
    <row r="228" spans="1:50" s="4" customFormat="1" ht="21.6" customHeight="1" x14ac:dyDescent="0.25">
      <c r="A228" s="12">
        <v>205</v>
      </c>
      <c r="B228" s="58" t="s">
        <v>95</v>
      </c>
      <c r="C228" s="50" t="s">
        <v>98</v>
      </c>
      <c r="D228" s="65">
        <v>78</v>
      </c>
      <c r="E228" s="10"/>
      <c r="F228" s="11">
        <f t="shared" si="16"/>
        <v>0</v>
      </c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</row>
    <row r="229" spans="1:50" s="4" customFormat="1" ht="10.8" customHeight="1" x14ac:dyDescent="0.25">
      <c r="A229" s="12">
        <v>206</v>
      </c>
      <c r="B229" s="54" t="s">
        <v>100</v>
      </c>
      <c r="C229" s="50" t="s">
        <v>98</v>
      </c>
      <c r="D229" s="65">
        <v>11</v>
      </c>
      <c r="E229" s="10"/>
      <c r="F229" s="11">
        <f t="shared" si="16"/>
        <v>0</v>
      </c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</row>
    <row r="230" spans="1:50" s="4" customFormat="1" ht="21.6" customHeight="1" x14ac:dyDescent="0.25">
      <c r="A230" s="12">
        <v>207</v>
      </c>
      <c r="B230" s="59" t="s">
        <v>56</v>
      </c>
      <c r="C230" s="50" t="s">
        <v>98</v>
      </c>
      <c r="D230" s="65">
        <v>190</v>
      </c>
      <c r="E230" s="10"/>
      <c r="F230" s="11">
        <f t="shared" si="16"/>
        <v>0</v>
      </c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</row>
    <row r="231" spans="1:50" s="4" customFormat="1" ht="10.8" customHeight="1" x14ac:dyDescent="0.25">
      <c r="A231" s="12">
        <v>208</v>
      </c>
      <c r="B231" s="54" t="s">
        <v>101</v>
      </c>
      <c r="C231" s="50" t="s">
        <v>11</v>
      </c>
      <c r="D231" s="65">
        <v>33</v>
      </c>
      <c r="E231" s="10"/>
      <c r="F231" s="11">
        <f t="shared" si="16"/>
        <v>0</v>
      </c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</row>
    <row r="232" spans="1:50" s="4" customFormat="1" ht="10.8" customHeight="1" x14ac:dyDescent="0.25">
      <c r="A232" s="12">
        <v>209</v>
      </c>
      <c r="B232" s="54" t="s">
        <v>102</v>
      </c>
      <c r="C232" s="50" t="s">
        <v>11</v>
      </c>
      <c r="D232" s="65">
        <v>33</v>
      </c>
      <c r="E232" s="10"/>
      <c r="F232" s="11">
        <f t="shared" si="16"/>
        <v>0</v>
      </c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</row>
    <row r="233" spans="1:50" s="4" customFormat="1" ht="21.6" customHeight="1" x14ac:dyDescent="0.25">
      <c r="A233" s="12">
        <v>210</v>
      </c>
      <c r="B233" s="56" t="s">
        <v>57</v>
      </c>
      <c r="C233" s="50" t="s">
        <v>98</v>
      </c>
      <c r="D233" s="65">
        <v>169</v>
      </c>
      <c r="E233" s="10"/>
      <c r="F233" s="11">
        <f t="shared" si="16"/>
        <v>0</v>
      </c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</row>
    <row r="234" spans="1:50" s="4" customFormat="1" ht="21.6" customHeight="1" x14ac:dyDescent="0.25">
      <c r="A234" s="12">
        <v>211</v>
      </c>
      <c r="B234" s="53" t="s">
        <v>58</v>
      </c>
      <c r="C234" s="50" t="s">
        <v>98</v>
      </c>
      <c r="D234" s="65">
        <v>50</v>
      </c>
      <c r="E234" s="10"/>
      <c r="F234" s="11">
        <f t="shared" si="16"/>
        <v>0</v>
      </c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</row>
    <row r="235" spans="1:50" s="4" customFormat="1" ht="10.8" customHeight="1" x14ac:dyDescent="0.25">
      <c r="A235" s="12">
        <v>212</v>
      </c>
      <c r="B235" s="54" t="s">
        <v>59</v>
      </c>
      <c r="C235" s="50" t="s">
        <v>98</v>
      </c>
      <c r="D235" s="65">
        <v>59</v>
      </c>
      <c r="E235" s="10"/>
      <c r="F235" s="11">
        <f t="shared" si="16"/>
        <v>0</v>
      </c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</row>
    <row r="236" spans="1:50" s="4" customFormat="1" ht="10.8" customHeight="1" x14ac:dyDescent="0.25">
      <c r="A236" s="12">
        <v>213</v>
      </c>
      <c r="B236" s="54" t="s">
        <v>104</v>
      </c>
      <c r="C236" s="50" t="s">
        <v>11</v>
      </c>
      <c r="D236" s="65">
        <v>6</v>
      </c>
      <c r="E236" s="10"/>
      <c r="F236" s="11">
        <f t="shared" si="16"/>
        <v>0</v>
      </c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</row>
    <row r="237" spans="1:50" s="21" customFormat="1" ht="21.6" customHeight="1" x14ac:dyDescent="0.25">
      <c r="A237" s="12">
        <v>214</v>
      </c>
      <c r="B237" s="19" t="s">
        <v>18</v>
      </c>
      <c r="C237" s="23" t="s">
        <v>19</v>
      </c>
      <c r="D237" s="20">
        <v>4</v>
      </c>
      <c r="E237" s="10"/>
      <c r="F237" s="11">
        <f>SUM(D237*E237)</f>
        <v>0</v>
      </c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  <c r="AR237" s="9"/>
      <c r="AS237" s="9"/>
      <c r="AT237" s="9"/>
      <c r="AU237" s="9"/>
      <c r="AV237" s="9"/>
      <c r="AW237" s="9"/>
      <c r="AX237" s="9"/>
    </row>
    <row r="238" spans="1:50" s="4" customFormat="1" ht="10.8" customHeight="1" x14ac:dyDescent="0.25">
      <c r="A238" s="12">
        <v>215</v>
      </c>
      <c r="B238" s="22" t="s">
        <v>44</v>
      </c>
      <c r="C238" s="23" t="s">
        <v>19</v>
      </c>
      <c r="D238" s="24">
        <v>4</v>
      </c>
      <c r="E238" s="10"/>
      <c r="F238" s="11">
        <f>SUM(D238*E238)</f>
        <v>0</v>
      </c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</row>
    <row r="239" spans="1:50" s="4" customFormat="1" ht="10.8" customHeight="1" x14ac:dyDescent="0.25">
      <c r="A239" s="12">
        <v>216</v>
      </c>
      <c r="B239" s="22" t="s">
        <v>20</v>
      </c>
      <c r="C239" s="23" t="s">
        <v>19</v>
      </c>
      <c r="D239" s="24">
        <v>4</v>
      </c>
      <c r="E239" s="10"/>
      <c r="F239" s="11">
        <f>SUM(D239*E239)</f>
        <v>0</v>
      </c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</row>
    <row r="240" spans="1:50" s="26" customFormat="1" ht="12.6" customHeight="1" x14ac:dyDescent="0.25">
      <c r="A240" s="84" t="s">
        <v>13</v>
      </c>
      <c r="B240" s="85"/>
      <c r="C240" s="85"/>
      <c r="D240" s="85"/>
      <c r="E240" s="85"/>
      <c r="F240" s="86"/>
      <c r="G240" s="25"/>
      <c r="H240" s="25"/>
    </row>
    <row r="241" spans="1:195" s="4" customFormat="1" ht="10.8" customHeight="1" x14ac:dyDescent="0.25">
      <c r="A241" s="12">
        <v>217</v>
      </c>
      <c r="B241" s="18" t="s">
        <v>14</v>
      </c>
      <c r="C241" s="14" t="s">
        <v>10</v>
      </c>
      <c r="D241" s="16">
        <v>4</v>
      </c>
      <c r="E241" s="17"/>
      <c r="F241" s="11">
        <f t="shared" ref="F241:F245" si="17">SUM(D241*E241)</f>
        <v>0</v>
      </c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</row>
    <row r="242" spans="1:195" s="4" customFormat="1" ht="21.6" customHeight="1" x14ac:dyDescent="0.25">
      <c r="A242" s="12">
        <v>218</v>
      </c>
      <c r="B242" s="18" t="s">
        <v>43</v>
      </c>
      <c r="C242" s="14" t="s">
        <v>10</v>
      </c>
      <c r="D242" s="16">
        <v>1</v>
      </c>
      <c r="E242" s="17"/>
      <c r="F242" s="11">
        <f t="shared" si="17"/>
        <v>0</v>
      </c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</row>
    <row r="243" spans="1:195" s="4" customFormat="1" ht="32.4" customHeight="1" x14ac:dyDescent="0.25">
      <c r="A243" s="12">
        <v>219</v>
      </c>
      <c r="B243" s="18" t="s">
        <v>15</v>
      </c>
      <c r="C243" s="14" t="s">
        <v>16</v>
      </c>
      <c r="D243" s="16">
        <v>1</v>
      </c>
      <c r="E243" s="17"/>
      <c r="F243" s="11">
        <f t="shared" si="17"/>
        <v>0</v>
      </c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</row>
    <row r="244" spans="1:195" s="26" customFormat="1" ht="10.8" customHeight="1" x14ac:dyDescent="0.25">
      <c r="A244" s="12">
        <v>220</v>
      </c>
      <c r="B244" s="19" t="s">
        <v>21</v>
      </c>
      <c r="C244" s="27" t="s">
        <v>16</v>
      </c>
      <c r="D244" s="28">
        <v>1</v>
      </c>
      <c r="E244" s="29"/>
      <c r="F244" s="11">
        <f t="shared" si="17"/>
        <v>0</v>
      </c>
      <c r="G244" s="25"/>
      <c r="H244" s="25"/>
    </row>
    <row r="245" spans="1:195" s="26" customFormat="1" ht="10.8" customHeight="1" x14ac:dyDescent="0.25">
      <c r="A245" s="12">
        <v>221</v>
      </c>
      <c r="B245" s="43" t="s">
        <v>22</v>
      </c>
      <c r="C245" s="44" t="s">
        <v>17</v>
      </c>
      <c r="D245" s="45">
        <v>1.1200000000000001</v>
      </c>
      <c r="E245" s="46"/>
      <c r="F245" s="47">
        <f t="shared" si="17"/>
        <v>0</v>
      </c>
      <c r="G245" s="25"/>
    </row>
    <row r="246" spans="1:195" s="26" customFormat="1" ht="12.6" customHeight="1" thickBot="1" x14ac:dyDescent="0.3">
      <c r="A246" s="79" t="s">
        <v>70</v>
      </c>
      <c r="B246" s="79"/>
      <c r="C246" s="79"/>
      <c r="D246" s="79"/>
      <c r="E246" s="80"/>
      <c r="F246" s="48">
        <f>SUM(F199:F245)</f>
        <v>0</v>
      </c>
      <c r="G246" s="25"/>
    </row>
    <row r="247" spans="1:195" ht="24" customHeight="1" thickBot="1" x14ac:dyDescent="0.3">
      <c r="A247" s="8"/>
      <c r="C247" s="75" t="s">
        <v>1</v>
      </c>
      <c r="D247" s="76"/>
      <c r="E247" s="77">
        <f>F79+F48+F246+F197+F148+F120</f>
        <v>0</v>
      </c>
      <c r="F247" s="78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  <c r="DU247" s="15"/>
      <c r="DV247" s="15"/>
      <c r="DW247" s="15"/>
      <c r="DX247" s="15"/>
      <c r="DY247" s="15"/>
      <c r="DZ247" s="15"/>
      <c r="EA247" s="15"/>
      <c r="EB247" s="15"/>
      <c r="EC247" s="15"/>
      <c r="ED247" s="15"/>
      <c r="EE247" s="15"/>
      <c r="EF247" s="15"/>
      <c r="EG247" s="15"/>
      <c r="EH247" s="15"/>
      <c r="EI247" s="15"/>
      <c r="EJ247" s="15"/>
      <c r="EK247" s="15"/>
      <c r="EL247" s="15"/>
      <c r="EM247" s="15"/>
      <c r="EN247" s="15"/>
      <c r="EO247" s="15"/>
      <c r="EP247" s="15"/>
      <c r="EQ247" s="15"/>
      <c r="ER247" s="15"/>
      <c r="ES247" s="15"/>
      <c r="ET247" s="15"/>
      <c r="EU247" s="15"/>
      <c r="EV247" s="15"/>
      <c r="EW247" s="15"/>
      <c r="EX247" s="15"/>
      <c r="EY247" s="15"/>
      <c r="EZ247" s="15"/>
      <c r="FA247" s="15"/>
      <c r="FB247" s="15"/>
      <c r="FC247" s="15"/>
      <c r="FD247" s="15"/>
      <c r="FE247" s="15"/>
      <c r="FF247" s="15"/>
      <c r="FG247" s="15"/>
      <c r="FH247" s="15"/>
      <c r="FI247" s="15"/>
      <c r="FJ247" s="15"/>
      <c r="FK247" s="15"/>
      <c r="FL247" s="15"/>
      <c r="FM247" s="15"/>
      <c r="FN247" s="15"/>
      <c r="FO247" s="15"/>
      <c r="FP247" s="15"/>
      <c r="FQ247" s="15"/>
      <c r="FR247" s="15"/>
      <c r="FS247" s="15"/>
      <c r="FT247" s="15"/>
      <c r="FU247" s="15"/>
      <c r="FV247" s="15"/>
      <c r="FW247" s="15"/>
      <c r="FX247" s="15"/>
      <c r="FY247" s="15"/>
      <c r="FZ247" s="15"/>
      <c r="GA247" s="15"/>
      <c r="GB247" s="15"/>
      <c r="GC247" s="15"/>
      <c r="GD247" s="15"/>
      <c r="GE247" s="15"/>
      <c r="GF247" s="15"/>
      <c r="GG247" s="15"/>
      <c r="GH247" s="15"/>
      <c r="GI247" s="15"/>
      <c r="GJ247" s="15"/>
      <c r="GK247" s="15"/>
      <c r="GL247" s="15"/>
      <c r="GM247" s="15"/>
    </row>
    <row r="248" spans="1:195" s="15" customFormat="1" ht="10.8" customHeight="1" x14ac:dyDescent="0.25">
      <c r="A248" s="74" t="s">
        <v>7</v>
      </c>
      <c r="B248" s="74"/>
      <c r="C248" s="74"/>
      <c r="D248" s="74"/>
      <c r="E248" s="74"/>
      <c r="F248" s="74"/>
    </row>
    <row r="249" spans="1:195" s="15" customFormat="1" ht="10.8" customHeight="1" x14ac:dyDescent="0.25">
      <c r="A249" s="74" t="s">
        <v>23</v>
      </c>
      <c r="B249" s="74"/>
      <c r="C249" s="74"/>
      <c r="D249" s="74"/>
      <c r="E249" s="74"/>
      <c r="F249" s="74"/>
    </row>
    <row r="250" spans="1:195" s="15" customFormat="1" ht="10.8" customHeight="1" x14ac:dyDescent="0.25">
      <c r="A250" s="74" t="s">
        <v>8</v>
      </c>
      <c r="B250" s="74"/>
      <c r="C250" s="74"/>
      <c r="D250" s="74"/>
      <c r="E250" s="74"/>
      <c r="F250" s="74"/>
    </row>
    <row r="251" spans="1:195" s="15" customFormat="1" ht="10.8" customHeight="1" x14ac:dyDescent="0.25">
      <c r="A251" s="3"/>
      <c r="B251" s="74" t="s">
        <v>9</v>
      </c>
      <c r="C251" s="74"/>
      <c r="D251" s="74"/>
      <c r="E251" s="74"/>
      <c r="F251" s="74"/>
    </row>
    <row r="252" spans="1:195" s="15" customFormat="1" ht="10.8" customHeight="1" x14ac:dyDescent="0.25">
      <c r="A252" s="42" t="s">
        <v>36</v>
      </c>
      <c r="B252" s="42"/>
      <c r="C252" s="42"/>
      <c r="D252" s="42"/>
      <c r="E252" s="42"/>
      <c r="F252" s="42"/>
    </row>
    <row r="253" spans="1:195" s="15" customFormat="1" ht="10.8" customHeight="1" x14ac:dyDescent="0.25">
      <c r="A253" s="74" t="s">
        <v>37</v>
      </c>
      <c r="B253" s="74"/>
      <c r="C253" s="74"/>
      <c r="D253" s="74"/>
      <c r="E253" s="74"/>
      <c r="F253" s="74"/>
    </row>
    <row r="254" spans="1:195" s="15" customFormat="1" ht="10.8" customHeight="1" x14ac:dyDescent="0.25">
      <c r="A254" s="74" t="s">
        <v>38</v>
      </c>
      <c r="B254" s="74"/>
      <c r="C254" s="74"/>
      <c r="D254" s="74"/>
      <c r="E254" s="74"/>
      <c r="F254" s="74"/>
    </row>
    <row r="255" spans="1:195" s="15" customFormat="1" ht="10.8" customHeight="1" x14ac:dyDescent="0.25">
      <c r="A255" s="74" t="s">
        <v>39</v>
      </c>
      <c r="B255" s="74"/>
      <c r="C255" s="74"/>
      <c r="D255" s="74"/>
      <c r="E255" s="74"/>
      <c r="F255" s="74"/>
    </row>
    <row r="256" spans="1:195" s="15" customFormat="1" ht="10.8" customHeight="1" x14ac:dyDescent="0.25">
      <c r="A256" s="3"/>
      <c r="B256" s="74" t="s">
        <v>35</v>
      </c>
      <c r="C256" s="74"/>
      <c r="D256" s="74"/>
      <c r="E256" s="74"/>
      <c r="F256" s="74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  <c r="CW256" s="2"/>
      <c r="CX256" s="2"/>
      <c r="CY256" s="2"/>
      <c r="CZ256" s="2"/>
      <c r="DA256" s="2"/>
      <c r="DB256" s="2"/>
      <c r="DC256" s="2"/>
      <c r="DD256" s="2"/>
      <c r="DE256" s="2"/>
      <c r="DF256" s="2"/>
      <c r="DG256" s="2"/>
      <c r="DH256" s="2"/>
      <c r="DI256" s="2"/>
      <c r="DJ256" s="2"/>
      <c r="DK256" s="2"/>
      <c r="DL256" s="2"/>
      <c r="DM256" s="2"/>
      <c r="DN256" s="2"/>
      <c r="DO256" s="2"/>
      <c r="DP256" s="2"/>
      <c r="DQ256" s="2"/>
      <c r="DR256" s="2"/>
      <c r="DS256" s="2"/>
      <c r="DT256" s="2"/>
      <c r="DU256" s="2"/>
      <c r="DV256" s="2"/>
      <c r="DW256" s="2"/>
      <c r="DX256" s="2"/>
      <c r="DY256" s="2"/>
      <c r="DZ256" s="2"/>
      <c r="EA256" s="2"/>
      <c r="EB256" s="2"/>
      <c r="EC256" s="2"/>
      <c r="ED256" s="2"/>
      <c r="EE256" s="2"/>
      <c r="EF256" s="2"/>
      <c r="EG256" s="2"/>
      <c r="EH256" s="2"/>
      <c r="EI256" s="2"/>
      <c r="EJ256" s="2"/>
      <c r="EK256" s="2"/>
      <c r="EL256" s="2"/>
      <c r="EM256" s="2"/>
      <c r="EN256" s="2"/>
      <c r="EO256" s="2"/>
      <c r="EP256" s="2"/>
      <c r="EQ256" s="2"/>
      <c r="ER256" s="2"/>
      <c r="ES256" s="2"/>
      <c r="ET256" s="2"/>
      <c r="EU256" s="2"/>
      <c r="EV256" s="2"/>
      <c r="EW256" s="2"/>
      <c r="EX256" s="2"/>
      <c r="EY256" s="2"/>
      <c r="EZ256" s="2"/>
      <c r="FA256" s="2"/>
      <c r="FB256" s="2"/>
      <c r="FC256" s="2"/>
      <c r="FD256" s="2"/>
      <c r="FE256" s="2"/>
      <c r="FF256" s="2"/>
      <c r="FG256" s="2"/>
      <c r="FH256" s="2"/>
      <c r="FI256" s="2"/>
      <c r="FJ256" s="2"/>
      <c r="FK256" s="2"/>
      <c r="FL256" s="2"/>
      <c r="FM256" s="2"/>
      <c r="FN256" s="2"/>
      <c r="FO256" s="2"/>
      <c r="FP256" s="2"/>
      <c r="FQ256" s="2"/>
      <c r="FR256" s="2"/>
      <c r="FS256" s="2"/>
      <c r="FT256" s="2"/>
      <c r="FU256" s="2"/>
      <c r="FV256" s="2"/>
      <c r="FW256" s="2"/>
      <c r="FX256" s="2"/>
      <c r="FY256" s="2"/>
      <c r="FZ256" s="2"/>
      <c r="GA256" s="2"/>
      <c r="GB256" s="2"/>
    </row>
    <row r="257" spans="1:188" s="15" customFormat="1" ht="10.8" customHeight="1" x14ac:dyDescent="0.25">
      <c r="A257" s="3"/>
      <c r="B257" s="42" t="s">
        <v>34</v>
      </c>
      <c r="C257" s="42"/>
      <c r="D257" s="42"/>
      <c r="E257" s="42"/>
      <c r="F257" s="4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  <c r="CW257" s="2"/>
      <c r="CX257" s="2"/>
      <c r="CY257" s="2"/>
      <c r="CZ257" s="2"/>
      <c r="DA257" s="2"/>
      <c r="DB257" s="2"/>
      <c r="DC257" s="2"/>
      <c r="DD257" s="2"/>
      <c r="DE257" s="2"/>
      <c r="DF257" s="2"/>
      <c r="DG257" s="2"/>
      <c r="DH257" s="2"/>
      <c r="DI257" s="2"/>
      <c r="DJ257" s="2"/>
      <c r="DK257" s="2"/>
      <c r="DL257" s="2"/>
      <c r="DM257" s="2"/>
      <c r="DN257" s="2"/>
      <c r="DO257" s="2"/>
      <c r="DP257" s="2"/>
      <c r="DQ257" s="2"/>
      <c r="DR257" s="2"/>
      <c r="DS257" s="2"/>
      <c r="DT257" s="2"/>
      <c r="DU257" s="2"/>
      <c r="DV257" s="2"/>
      <c r="DW257" s="2"/>
      <c r="DX257" s="2"/>
      <c r="DY257" s="2"/>
      <c r="DZ257" s="2"/>
      <c r="EA257" s="2"/>
      <c r="EB257" s="2"/>
      <c r="EC257" s="2"/>
      <c r="ED257" s="2"/>
      <c r="EE257" s="2"/>
      <c r="EF257" s="2"/>
      <c r="EG257" s="2"/>
      <c r="EH257" s="2"/>
      <c r="EI257" s="2"/>
      <c r="EJ257" s="2"/>
      <c r="EK257" s="2"/>
      <c r="EL257" s="2"/>
      <c r="EM257" s="2"/>
      <c r="EN257" s="2"/>
      <c r="EO257" s="2"/>
      <c r="EP257" s="2"/>
      <c r="EQ257" s="2"/>
      <c r="ER257" s="2"/>
      <c r="ES257" s="2"/>
      <c r="ET257" s="2"/>
      <c r="EU257" s="2"/>
      <c r="EV257" s="2"/>
      <c r="EW257" s="2"/>
      <c r="EX257" s="2"/>
      <c r="EY257" s="2"/>
      <c r="EZ257" s="2"/>
      <c r="FA257" s="2"/>
      <c r="FB257" s="2"/>
      <c r="FC257" s="2"/>
      <c r="FD257" s="2"/>
      <c r="FE257" s="2"/>
      <c r="FF257" s="2"/>
      <c r="FG257" s="2"/>
      <c r="FH257" s="2"/>
      <c r="FI257" s="2"/>
      <c r="FJ257" s="2"/>
      <c r="FK257" s="2"/>
      <c r="FL257" s="2"/>
      <c r="FM257" s="2"/>
      <c r="FN257" s="2"/>
      <c r="FO257" s="2"/>
      <c r="FP257" s="2"/>
      <c r="FQ257" s="2"/>
      <c r="FR257" s="2"/>
      <c r="FS257" s="2"/>
      <c r="FT257" s="2"/>
      <c r="FU257" s="2"/>
      <c r="FV257" s="2"/>
      <c r="FW257" s="2"/>
      <c r="FX257" s="2"/>
      <c r="FY257" s="2"/>
      <c r="FZ257" s="2"/>
      <c r="GA257" s="2"/>
      <c r="GB257" s="2"/>
    </row>
    <row r="258" spans="1:188" s="15" customFormat="1" ht="10.8" customHeight="1" x14ac:dyDescent="0.25">
      <c r="A258" s="74" t="s">
        <v>40</v>
      </c>
      <c r="B258" s="74"/>
      <c r="C258" s="74"/>
      <c r="D258" s="74"/>
      <c r="E258" s="74"/>
      <c r="F258" s="74"/>
    </row>
    <row r="259" spans="1:188" s="15" customFormat="1" ht="10.8" customHeight="1" x14ac:dyDescent="0.25">
      <c r="A259" s="3"/>
      <c r="B259" s="74" t="s">
        <v>24</v>
      </c>
      <c r="C259" s="74"/>
      <c r="D259" s="74"/>
      <c r="E259" s="74"/>
      <c r="F259" s="74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  <c r="CW259" s="2"/>
      <c r="CX259" s="2"/>
      <c r="CY259" s="2"/>
      <c r="CZ259" s="2"/>
      <c r="DA259" s="2"/>
      <c r="DB259" s="2"/>
      <c r="DC259" s="2"/>
      <c r="DD259" s="2"/>
      <c r="DE259" s="2"/>
      <c r="DF259" s="2"/>
      <c r="DG259" s="2"/>
      <c r="DH259" s="2"/>
      <c r="DI259" s="2"/>
      <c r="DJ259" s="2"/>
      <c r="DK259" s="2"/>
      <c r="DL259" s="2"/>
      <c r="DM259" s="2"/>
      <c r="DN259" s="2"/>
      <c r="DO259" s="2"/>
      <c r="DP259" s="2"/>
      <c r="DQ259" s="2"/>
      <c r="DR259" s="2"/>
      <c r="DS259" s="2"/>
      <c r="DT259" s="2"/>
      <c r="DU259" s="2"/>
      <c r="DV259" s="2"/>
      <c r="DW259" s="2"/>
      <c r="DX259" s="2"/>
      <c r="DY259" s="2"/>
      <c r="DZ259" s="2"/>
      <c r="EA259" s="2"/>
      <c r="EB259" s="2"/>
      <c r="EC259" s="2"/>
      <c r="ED259" s="2"/>
      <c r="EE259" s="2"/>
      <c r="EF259" s="2"/>
      <c r="EG259" s="2"/>
      <c r="EH259" s="2"/>
      <c r="EI259" s="2"/>
      <c r="EJ259" s="2"/>
      <c r="EK259" s="2"/>
      <c r="EL259" s="2"/>
      <c r="EM259" s="2"/>
      <c r="EN259" s="2"/>
      <c r="EO259" s="2"/>
      <c r="EP259" s="2"/>
      <c r="EQ259" s="2"/>
      <c r="ER259" s="2"/>
      <c r="ES259" s="2"/>
      <c r="ET259" s="2"/>
      <c r="EU259" s="2"/>
      <c r="EV259" s="2"/>
      <c r="EW259" s="2"/>
      <c r="EX259" s="2"/>
      <c r="EY259" s="2"/>
      <c r="EZ259" s="2"/>
      <c r="FA259" s="2"/>
      <c r="FB259" s="2"/>
      <c r="FC259" s="2"/>
      <c r="FD259" s="2"/>
      <c r="FE259" s="2"/>
      <c r="FF259" s="2"/>
      <c r="FG259" s="2"/>
      <c r="FH259" s="2"/>
      <c r="FI259" s="2"/>
      <c r="FJ259" s="2"/>
      <c r="FK259" s="2"/>
      <c r="FL259" s="2"/>
      <c r="FM259" s="2"/>
      <c r="FN259" s="2"/>
      <c r="FO259" s="2"/>
      <c r="FP259" s="2"/>
      <c r="FQ259" s="2"/>
      <c r="FR259" s="2"/>
      <c r="FS259" s="2"/>
      <c r="FT259" s="2"/>
      <c r="FU259" s="2"/>
      <c r="FV259" s="2"/>
      <c r="FW259" s="2"/>
      <c r="FX259" s="2"/>
      <c r="FY259" s="2"/>
      <c r="FZ259" s="2"/>
      <c r="GA259" s="2"/>
      <c r="GB259" s="2"/>
      <c r="GC259" s="2"/>
      <c r="GD259" s="2"/>
      <c r="GE259" s="2"/>
      <c r="GF259" s="2"/>
    </row>
    <row r="260" spans="1:188" s="15" customFormat="1" ht="10.8" customHeight="1" x14ac:dyDescent="0.25">
      <c r="A260" s="3"/>
      <c r="B260" s="74" t="s">
        <v>25</v>
      </c>
      <c r="C260" s="74"/>
      <c r="D260" s="74"/>
      <c r="E260" s="74"/>
      <c r="F260" s="74"/>
    </row>
  </sheetData>
  <mergeCells count="38">
    <mergeCell ref="A240:F240"/>
    <mergeCell ref="A246:E246"/>
    <mergeCell ref="A148:E148"/>
    <mergeCell ref="A149:F149"/>
    <mergeCell ref="A191:F191"/>
    <mergeCell ref="A197:E197"/>
    <mergeCell ref="A198:F198"/>
    <mergeCell ref="A80:F80"/>
    <mergeCell ref="A114:F114"/>
    <mergeCell ref="A120:E120"/>
    <mergeCell ref="A121:F121"/>
    <mergeCell ref="A142:F142"/>
    <mergeCell ref="A1:F1"/>
    <mergeCell ref="A5:A7"/>
    <mergeCell ref="B5:B7"/>
    <mergeCell ref="C5:C7"/>
    <mergeCell ref="D5:D6"/>
    <mergeCell ref="E5:E7"/>
    <mergeCell ref="F5:F7"/>
    <mergeCell ref="A48:E48"/>
    <mergeCell ref="A8:F8"/>
    <mergeCell ref="A49:F49"/>
    <mergeCell ref="A73:F73"/>
    <mergeCell ref="A79:E79"/>
    <mergeCell ref="A42:F42"/>
    <mergeCell ref="A258:F258"/>
    <mergeCell ref="B259:F259"/>
    <mergeCell ref="B260:F260"/>
    <mergeCell ref="C247:D247"/>
    <mergeCell ref="E247:F247"/>
    <mergeCell ref="A253:F253"/>
    <mergeCell ref="A254:F254"/>
    <mergeCell ref="A255:F255"/>
    <mergeCell ref="B256:F256"/>
    <mergeCell ref="A248:F248"/>
    <mergeCell ref="A249:F249"/>
    <mergeCell ref="A250:F250"/>
    <mergeCell ref="B251:F251"/>
  </mergeCells>
  <phoneticPr fontId="2" type="noConversion"/>
  <conditionalFormatting sqref="A42">
    <cfRule type="cellIs" dxfId="13" priority="80" stopIfTrue="1" operator="equal">
      <formula>0</formula>
    </cfRule>
  </conditionalFormatting>
  <conditionalFormatting sqref="A73">
    <cfRule type="cellIs" dxfId="12" priority="24" stopIfTrue="1" operator="equal">
      <formula>0</formula>
    </cfRule>
  </conditionalFormatting>
  <conditionalFormatting sqref="A114">
    <cfRule type="cellIs" dxfId="11" priority="18" stopIfTrue="1" operator="equal">
      <formula>0</formula>
    </cfRule>
  </conditionalFormatting>
  <conditionalFormatting sqref="A142">
    <cfRule type="cellIs" dxfId="10" priority="17" stopIfTrue="1" operator="equal">
      <formula>0</formula>
    </cfRule>
  </conditionalFormatting>
  <conditionalFormatting sqref="A191">
    <cfRule type="cellIs" dxfId="9" priority="12" stopIfTrue="1" operator="equal">
      <formula>0</formula>
    </cfRule>
  </conditionalFormatting>
  <conditionalFormatting sqref="A240">
    <cfRule type="cellIs" dxfId="8" priority="11" stopIfTrue="1" operator="equal">
      <formula>0</formula>
    </cfRule>
  </conditionalFormatting>
  <conditionalFormatting sqref="B21">
    <cfRule type="cellIs" dxfId="7" priority="5" stopIfTrue="1" operator="equal">
      <formula>0</formula>
    </cfRule>
  </conditionalFormatting>
  <conditionalFormatting sqref="B57">
    <cfRule type="cellIs" dxfId="6" priority="4" stopIfTrue="1" operator="equal">
      <formula>0</formula>
    </cfRule>
  </conditionalFormatting>
  <conditionalFormatting sqref="B91">
    <cfRule type="cellIs" dxfId="5" priority="15" stopIfTrue="1" operator="equal">
      <formula>0</formula>
    </cfRule>
  </conditionalFormatting>
  <conditionalFormatting sqref="B100">
    <cfRule type="cellIs" dxfId="4" priority="14" stopIfTrue="1" operator="equal">
      <formula>0</formula>
    </cfRule>
  </conditionalFormatting>
  <conditionalFormatting sqref="B108">
    <cfRule type="cellIs" dxfId="3" priority="13" stopIfTrue="1" operator="equal">
      <formula>0</formula>
    </cfRule>
  </conditionalFormatting>
  <conditionalFormatting sqref="B128">
    <cfRule type="cellIs" dxfId="2" priority="3" stopIfTrue="1" operator="equal">
      <formula>0</formula>
    </cfRule>
  </conditionalFormatting>
  <conditionalFormatting sqref="B161">
    <cfRule type="cellIs" dxfId="1" priority="2" stopIfTrue="1" operator="equal">
      <formula>0</formula>
    </cfRule>
  </conditionalFormatting>
  <conditionalFormatting sqref="B205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Krista Pärn</cp:lastModifiedBy>
  <cp:lastPrinted>2021-12-02T07:42:39Z</cp:lastPrinted>
  <dcterms:created xsi:type="dcterms:W3CDTF">2011-04-14T10:56:35Z</dcterms:created>
  <dcterms:modified xsi:type="dcterms:W3CDTF">2025-01-13T08:11:54Z</dcterms:modified>
</cp:coreProperties>
</file>